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D:\MZM 2017-2021\MZM-5.rok\Novi obrazci\"/>
    </mc:Choice>
  </mc:AlternateContent>
  <bookViews>
    <workbookView xWindow="5748" yWindow="3408" windowWidth="21600" windowHeight="11388" activeTab="2"/>
  </bookViews>
  <sheets>
    <sheet name="ZAHTEVEK" sheetId="13" r:id="rId1"/>
    <sheet name="Poročilo A-mešani deležniki" sheetId="8" r:id="rId2"/>
    <sheet name="Poročilo B" sheetId="12" r:id="rId3"/>
  </sheets>
  <definedNames>
    <definedName name="_xlnm.Print_Titles" localSheetId="1">'Poročilo A-mešani deležniki'!$13:$16</definedName>
    <definedName name="_xlnm.Print_Titles" localSheetId="2">'Poročilo B'!$13:$15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5" i="8" l="1"/>
  <c r="E205" i="8"/>
  <c r="B45" i="13"/>
  <c r="B57" i="12"/>
  <c r="A11" i="12" l="1"/>
  <c r="A11" i="8"/>
  <c r="C33" i="13"/>
  <c r="C34" i="13"/>
  <c r="M191" i="8" l="1"/>
  <c r="M197" i="8"/>
  <c r="M17" i="8" l="1"/>
  <c r="A223" i="8" l="1"/>
  <c r="D60" i="12"/>
  <c r="A60" i="12"/>
  <c r="B8" i="12"/>
  <c r="B6" i="12"/>
  <c r="B220" i="8"/>
  <c r="I223" i="8"/>
  <c r="D8" i="8"/>
  <c r="C6" i="8"/>
  <c r="E47" i="12" l="1"/>
  <c r="E48" i="12" s="1"/>
  <c r="C47" i="12"/>
  <c r="C48" i="12" l="1"/>
  <c r="E50" i="12"/>
  <c r="E51" i="12" s="1"/>
  <c r="G203" i="8" l="1"/>
  <c r="G204" i="8" s="1"/>
  <c r="C35" i="13" s="1"/>
  <c r="M23" i="8"/>
  <c r="M185" i="8"/>
  <c r="M179" i="8"/>
  <c r="M173" i="8"/>
  <c r="M167" i="8"/>
  <c r="M161" i="8"/>
  <c r="M155" i="8"/>
  <c r="M149" i="8"/>
  <c r="M143" i="8"/>
  <c r="M137" i="8"/>
  <c r="M131" i="8"/>
  <c r="M125" i="8"/>
  <c r="M119" i="8"/>
  <c r="M113" i="8"/>
  <c r="M107" i="8"/>
  <c r="M101" i="8"/>
  <c r="M95" i="8"/>
  <c r="M89" i="8"/>
  <c r="M83" i="8"/>
  <c r="M77" i="8"/>
  <c r="M71" i="8"/>
  <c r="M65" i="8"/>
  <c r="M59" i="8"/>
  <c r="M53" i="8"/>
  <c r="M47" i="8"/>
  <c r="M41" i="8"/>
  <c r="M35" i="8"/>
  <c r="M29" i="8"/>
  <c r="M203" i="8" l="1"/>
  <c r="M204" i="8" s="1"/>
  <c r="L203" i="8"/>
  <c r="M209" i="8" l="1"/>
  <c r="B27" i="13" s="1"/>
  <c r="M210" i="8" l="1"/>
  <c r="L204" i="8"/>
  <c r="C36" i="13" s="1"/>
  <c r="C37" i="13" s="1"/>
  <c r="B28" i="13" l="1"/>
  <c r="D31" i="13" l="1"/>
  <c r="D39" i="13" s="1"/>
</calcChain>
</file>

<file path=xl/sharedStrings.xml><?xml version="1.0" encoding="utf-8"?>
<sst xmlns="http://schemas.openxmlformats.org/spreadsheetml/2006/main" count="119" uniqueCount="94">
  <si>
    <t xml:space="preserve">Obdobje poročanja: </t>
  </si>
  <si>
    <t>VREDNOST ZA IZPLAČILO</t>
  </si>
  <si>
    <t>Vrednost stroška na enoto:</t>
  </si>
  <si>
    <t>žig</t>
  </si>
  <si>
    <t>Številka zahtevka:</t>
  </si>
  <si>
    <t>Izvajalec:</t>
  </si>
  <si>
    <t>Telefon:</t>
  </si>
  <si>
    <t>Kontaktna oseba:</t>
  </si>
  <si>
    <t>Davčna številka:</t>
  </si>
  <si>
    <t>Davčni zavezanec:</t>
  </si>
  <si>
    <t>ID za DDV:</t>
  </si>
  <si>
    <t>TRR št.:</t>
  </si>
  <si>
    <t>Matična številka:</t>
  </si>
  <si>
    <t>Stroškovno mesto:</t>
  </si>
  <si>
    <t>Sektorska pripadnost (SKIS):</t>
  </si>
  <si>
    <t>10 - Šport otrok in mladine</t>
  </si>
  <si>
    <t xml:space="preserve">Izvajalec: </t>
  </si>
  <si>
    <t>MESEČNO POROČILO PO DNEVIH</t>
  </si>
  <si>
    <t xml:space="preserve">Odgovorna oseba izvajalca: </t>
  </si>
  <si>
    <t xml:space="preserve">Strokovni delavec: </t>
  </si>
  <si>
    <t>Opis usposabljanja oz. izpopolnjevanja</t>
  </si>
  <si>
    <t>Opis vrste seminarja</t>
  </si>
  <si>
    <t>Dan v mesecu</t>
  </si>
  <si>
    <t>Zap. št.
vadbe</t>
  </si>
  <si>
    <t>B: POSREDNO PEDAGOŠKO DELO</t>
  </si>
  <si>
    <t>Vsota A1 in A2 za posamezni dan</t>
  </si>
  <si>
    <t>EUR.</t>
  </si>
  <si>
    <t>Legenda:</t>
  </si>
  <si>
    <t>A1</t>
  </si>
  <si>
    <t>A2</t>
  </si>
  <si>
    <t>B1</t>
  </si>
  <si>
    <t>B2</t>
  </si>
  <si>
    <t xml:space="preserve"> Udeležba strokovnega usposabljanja ali izpopolnjevanja s področja vzgojne in izobraževanja</t>
  </si>
  <si>
    <t xml:space="preserve"> Udeležba strokovnih seminarjev s področja zaposlovanja</t>
  </si>
  <si>
    <t xml:space="preserve"> Načrtovanje, poročanje o organizaciji vadbe, osveščanje, udeležencev, predstavitve, promocije dejavnosti, spremljanje učinkov vadbe</t>
  </si>
  <si>
    <t>SKUPNA VSOTA TRAJANJA v min</t>
  </si>
  <si>
    <t>MZM/510</t>
  </si>
  <si>
    <t>Št. Prisotnih deležnikov</t>
  </si>
  <si>
    <t>Vsota trajanja v minutah</t>
  </si>
  <si>
    <t>Vsota trajanja v urah</t>
  </si>
  <si>
    <t>MESEČNA REALIZACIJA- št. Efektivnih ur (na 0,5 ure natančno)</t>
  </si>
  <si>
    <t>Samostojna vadba</t>
  </si>
  <si>
    <r>
      <t xml:space="preserve">Število </t>
    </r>
    <r>
      <rPr>
        <b/>
        <sz val="10"/>
        <color rgb="FFFF0000"/>
        <rFont val="Arial"/>
        <family val="2"/>
        <charset val="238"/>
      </rPr>
      <t>različnih</t>
    </r>
    <r>
      <rPr>
        <b/>
        <sz val="10"/>
        <rFont val="Arial"/>
        <family val="2"/>
        <charset val="238"/>
      </rPr>
      <t xml:space="preserve"> deležnikov </t>
    </r>
  </si>
  <si>
    <t>*</t>
  </si>
  <si>
    <t>**</t>
  </si>
  <si>
    <t>Na podlagi pogodbe št.XXXX* vam pošiljamo mesečno poročilo in zahtevek za sofinanciranje projekta "Mladi za mlade" v višini</t>
  </si>
  <si>
    <t>* Vpišite št. pogodbe</t>
  </si>
  <si>
    <t>Datum:</t>
  </si>
  <si>
    <t xml:space="preserve">Podpis: </t>
  </si>
  <si>
    <t>A1 + A2</t>
  </si>
  <si>
    <t>Trajanje
(v min)</t>
  </si>
  <si>
    <t>SKUPNA VSOTA TRAJANJA v urah</t>
  </si>
  <si>
    <t>B1: Seminarji s področja vzgoje in izobraževanja</t>
  </si>
  <si>
    <t>B2: Seminarji s področja zaposlovanja</t>
  </si>
  <si>
    <t>ZAHTEVEK ZA SOFINANCIRANJE PROJEKTA 
MLADI ZA MLADE 2017 - 2021</t>
  </si>
  <si>
    <t>Izpolni Zavod za šport RS Planica</t>
  </si>
  <si>
    <t>Izpolni izvajalec projekta</t>
  </si>
  <si>
    <t>Ime in priimek odgovorne osebe izvajalca:</t>
  </si>
  <si>
    <t>Podpis odgovorne osebe izvajalca:</t>
  </si>
  <si>
    <t>Šifra projekta:</t>
  </si>
  <si>
    <t>Naslov izvajalca:</t>
  </si>
  <si>
    <t>E-pošta:</t>
  </si>
  <si>
    <t>Strokovni delavec:</t>
  </si>
  <si>
    <t>Vsota opravljenih min v obdobju:</t>
  </si>
  <si>
    <t>Vsota opravljenih efektivnih ur:</t>
  </si>
  <si>
    <t>Število različnih deležnikov vključenih v projekt v tekočem mesecu</t>
  </si>
  <si>
    <t>Število vseh vključitev deležnikov v mesecu (samostojna vadba)</t>
  </si>
  <si>
    <t>KONTROLA</t>
  </si>
  <si>
    <t>A1: Samostojno</t>
  </si>
  <si>
    <t>A2: Pod vodstvom mentorja</t>
  </si>
  <si>
    <t>Vsebinsko poročilo</t>
  </si>
  <si>
    <t>Panoga / Aktivnost</t>
  </si>
  <si>
    <t>Datum potrditve zahtevka:</t>
  </si>
  <si>
    <t>[dd.mm.yyyy - dd.mm.yyyy]</t>
  </si>
  <si>
    <t>Neposredno pedagoško delo -samostojno</t>
  </si>
  <si>
    <t>Neposredno pedagoško delo pod vodstvom mentorja</t>
  </si>
  <si>
    <t>Število vseh vključitev deležnikov v mesecu (pod vodstvom mentorja)</t>
  </si>
  <si>
    <t>Število vseh vključitev deležnikov v mesecu (neposredno samostojno pedag. delo)*</t>
  </si>
  <si>
    <t>Število vseh vključitev deležnikov v mesecu v A1- neposredno samostojno pedagoško delo</t>
  </si>
  <si>
    <r>
      <t xml:space="preserve">Število </t>
    </r>
    <r>
      <rPr>
        <u/>
        <sz val="10"/>
        <rFont val="Arial"/>
        <family val="2"/>
        <charset val="238"/>
      </rPr>
      <t>različnih</t>
    </r>
    <r>
      <rPr>
        <sz val="10"/>
        <rFont val="Arial"/>
        <family val="2"/>
        <charset val="238"/>
      </rPr>
      <t xml:space="preserve"> deležnikov, ki so bili v tekočem mesecu vključeni v A1- neposredno, samostojno pedagoško delo</t>
    </r>
  </si>
  <si>
    <r>
      <t xml:space="preserve">Odgovorna oseba izvajalca </t>
    </r>
    <r>
      <rPr>
        <b/>
        <sz val="8"/>
        <rFont val="Arial CE"/>
        <charset val="238"/>
      </rPr>
      <t>(ime in priimek):</t>
    </r>
  </si>
  <si>
    <t>Priloga: mesečno poročilo A in B o delu strokovnega delavca</t>
  </si>
  <si>
    <t>Vsota opravljenih ur neposrednega pedagoškeda dela-samostojno (dijaki in študenti)</t>
  </si>
  <si>
    <t>Vsota opravljenih ur neposrednega pedagoškega dela-z mentorjem (dijaki in študenti)</t>
  </si>
  <si>
    <t>D</t>
  </si>
  <si>
    <t>Š</t>
  </si>
  <si>
    <t>Trajanje 
(v min)</t>
  </si>
  <si>
    <t>B: posredno pedagoško delo</t>
  </si>
  <si>
    <t>SKUPNA VSOTA TRAJANJA neposrednega in posrednega pedagoškega dela v min</t>
  </si>
  <si>
    <t>Dijaki</t>
  </si>
  <si>
    <t>Študenti</t>
  </si>
  <si>
    <t>vključenih v tekočem mesecu v A1 (neposredno samostojno pedag. delo)**</t>
  </si>
  <si>
    <t>A: NEPOSREDNO PEDAGOŠKO DELO - mešani deležniki</t>
  </si>
  <si>
    <t>Datum zahtevka: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</si>
</sst>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/\ m/\ yy"/>
    <numFmt numFmtId="165" formatCode="_-* #,##0.00\ [$€-424]_-;\-* #,##0.00\ [$€-424]_-;_-* &quot;-&quot;??\ [$€-424]_-;_-@_-"/>
    <numFmt numFmtId="166" formatCode="#,##0.00_ ;\-#,##0.00\ "/>
    <numFmt numFmtId="167" formatCode="#,##0.0"/>
    <numFmt numFmtId="168" formatCode="mmmm\ \-\ yyyy"/>
    <numFmt numFmtId="169" formatCode="dd/mm/yyyy;@"/>
  </numFmts>
  <fonts count="58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Tumes New Roman"/>
      <charset val="238"/>
    </font>
    <font>
      <sz val="10"/>
      <name val="Tumes New Roman"/>
      <charset val="238"/>
    </font>
    <font>
      <sz val="10"/>
      <color indexed="8"/>
      <name val="Tumes New Roman"/>
      <charset val="238"/>
    </font>
    <font>
      <b/>
      <sz val="12"/>
      <name val="Tumes New Roman"/>
      <charset val="238"/>
    </font>
    <font>
      <b/>
      <sz val="10"/>
      <color indexed="8"/>
      <name val="Tumes New Roman"/>
      <charset val="238"/>
    </font>
    <font>
      <b/>
      <sz val="11"/>
      <name val="Tumes New Roman"/>
      <charset val="238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  <font>
      <b/>
      <sz val="12"/>
      <name val="Arial CE"/>
      <charset val="238"/>
    </font>
    <font>
      <sz val="12"/>
      <color indexed="55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.5"/>
      <name val="Arial CE"/>
      <charset val="238"/>
    </font>
    <font>
      <sz val="11"/>
      <name val="Tumes New Roman"/>
      <charset val="238"/>
    </font>
    <font>
      <sz val="11"/>
      <name val="Arial"/>
      <family val="2"/>
      <charset val="238"/>
    </font>
    <font>
      <sz val="5"/>
      <name val="Arial"/>
      <family val="2"/>
      <charset val="238"/>
    </font>
    <font>
      <b/>
      <sz val="4"/>
      <name val="Tumes New Roman"/>
      <charset val="238"/>
    </font>
    <font>
      <sz val="4"/>
      <name val="Arial"/>
      <family val="2"/>
      <charset val="238"/>
    </font>
    <font>
      <b/>
      <sz val="14"/>
      <name val="Tumes New Roman"/>
      <charset val="238"/>
    </font>
    <font>
      <sz val="14"/>
      <name val="Tumes New Roman"/>
      <charset val="238"/>
    </font>
    <font>
      <sz val="12"/>
      <color theme="1"/>
      <name val="Arial CE"/>
      <charset val="238"/>
    </font>
    <font>
      <b/>
      <sz val="10"/>
      <color theme="1"/>
      <name val="Arial CE"/>
      <charset val="238"/>
    </font>
    <font>
      <sz val="10"/>
      <color theme="1"/>
      <name val="Arial CE"/>
      <charset val="238"/>
    </font>
    <font>
      <b/>
      <sz val="8"/>
      <color indexed="8"/>
      <name val="Arial"/>
      <family val="2"/>
    </font>
    <font>
      <u/>
      <sz val="10"/>
      <name val="Arial"/>
      <family val="2"/>
      <charset val="238"/>
    </font>
    <font>
      <b/>
      <sz val="8"/>
      <name val="Arial CE"/>
      <charset val="238"/>
    </font>
    <font>
      <b/>
      <sz val="12"/>
      <color theme="1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20" borderId="6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2" fillId="0" borderId="0"/>
    <xf numFmtId="0" fontId="24" fillId="0" borderId="0"/>
    <xf numFmtId="0" fontId="20" fillId="0" borderId="0"/>
    <xf numFmtId="0" fontId="11" fillId="22" borderId="0" applyNumberFormat="0" applyBorder="0" applyAlignment="0" applyProtection="0"/>
    <xf numFmtId="0" fontId="2" fillId="23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4" fillId="0" borderId="7" applyNumberFormat="0" applyFill="0" applyAlignment="0" applyProtection="0"/>
    <xf numFmtId="0" fontId="15" fillId="21" borderId="2" applyNumberFormat="0" applyAlignment="0" applyProtection="0"/>
    <xf numFmtId="0" fontId="16" fillId="20" borderId="1" applyNumberFormat="0" applyAlignment="0" applyProtection="0"/>
    <xf numFmtId="0" fontId="17" fillId="3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7" borderId="1" applyNumberFormat="0" applyAlignment="0" applyProtection="0"/>
    <xf numFmtId="0" fontId="19" fillId="0" borderId="9" applyNumberFormat="0" applyFill="0" applyAlignment="0" applyProtection="0"/>
  </cellStyleXfs>
  <cellXfs count="227">
    <xf numFmtId="0" fontId="0" fillId="0" borderId="0" xfId="0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right"/>
    </xf>
    <xf numFmtId="0" fontId="2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164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6" fillId="0" borderId="0" xfId="0" applyFont="1"/>
    <xf numFmtId="0" fontId="0" fillId="0" borderId="0" xfId="0" applyFill="1"/>
    <xf numFmtId="0" fontId="33" fillId="0" borderId="0" xfId="0" applyFont="1" applyAlignment="1">
      <alignment horizont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4" fillId="0" borderId="11" xfId="0" applyFont="1" applyBorder="1" applyAlignment="1">
      <alignment vertical="center"/>
    </xf>
    <xf numFmtId="164" fontId="37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9" fillId="0" borderId="0" xfId="0" applyFont="1"/>
    <xf numFmtId="0" fontId="26" fillId="0" borderId="0" xfId="0" applyFont="1" applyFill="1" applyBorder="1"/>
    <xf numFmtId="0" fontId="26" fillId="0" borderId="0" xfId="28" applyFont="1" applyFill="1" applyBorder="1"/>
    <xf numFmtId="0" fontId="0" fillId="0" borderId="0" xfId="0" applyFill="1" applyBorder="1"/>
    <xf numFmtId="0" fontId="27" fillId="0" borderId="0" xfId="27" applyFont="1" applyFill="1" applyBorder="1" applyAlignment="1">
      <alignment horizontal="center" vertical="top"/>
    </xf>
    <xf numFmtId="3" fontId="41" fillId="24" borderId="15" xfId="0" applyNumberFormat="1" applyFont="1" applyFill="1" applyBorder="1"/>
    <xf numFmtId="0" fontId="25" fillId="26" borderId="16" xfId="28" applyFont="1" applyFill="1" applyBorder="1" applyAlignment="1">
      <alignment horizontal="center" vertical="center" wrapText="1"/>
    </xf>
    <xf numFmtId="0" fontId="25" fillId="26" borderId="21" xfId="28" applyFont="1" applyFill="1" applyBorder="1" applyAlignment="1">
      <alignment horizontal="center" vertical="center" wrapText="1"/>
    </xf>
    <xf numFmtId="0" fontId="25" fillId="26" borderId="17" xfId="28" applyFont="1" applyFill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Alignment="1">
      <alignment horizontal="right"/>
    </xf>
    <xf numFmtId="164" fontId="2" fillId="0" borderId="0" xfId="0" applyNumberFormat="1" applyFont="1" applyAlignment="1">
      <alignment horizontal="left" indent="2"/>
    </xf>
    <xf numFmtId="20" fontId="0" fillId="0" borderId="0" xfId="0" applyNumberFormat="1" applyFill="1"/>
    <xf numFmtId="0" fontId="23" fillId="24" borderId="19" xfId="0" applyFont="1" applyFill="1" applyBorder="1"/>
    <xf numFmtId="0" fontId="23" fillId="24" borderId="19" xfId="0" applyFont="1" applyFill="1" applyBorder="1" applyAlignment="1">
      <alignment horizontal="center"/>
    </xf>
    <xf numFmtId="0" fontId="23" fillId="24" borderId="20" xfId="0" applyFont="1" applyFill="1" applyBorder="1"/>
    <xf numFmtId="167" fontId="41" fillId="24" borderId="15" xfId="0" applyNumberFormat="1" applyFont="1" applyFill="1" applyBorder="1"/>
    <xf numFmtId="0" fontId="23" fillId="24" borderId="18" xfId="0" applyFont="1" applyFill="1" applyBorder="1"/>
    <xf numFmtId="0" fontId="23" fillId="0" borderId="0" xfId="0" applyFont="1" applyFill="1" applyBorder="1" applyAlignment="1">
      <alignment horizontal="center"/>
    </xf>
    <xf numFmtId="0" fontId="23" fillId="24" borderId="19" xfId="0" applyFont="1" applyFill="1" applyBorder="1" applyAlignment="1"/>
    <xf numFmtId="0" fontId="23" fillId="24" borderId="20" xfId="0" applyFont="1" applyFill="1" applyBorder="1" applyAlignment="1"/>
    <xf numFmtId="0" fontId="26" fillId="0" borderId="27" xfId="28" applyFont="1" applyFill="1" applyBorder="1" applyAlignment="1">
      <alignment horizontal="center" vertical="center"/>
    </xf>
    <xf numFmtId="0" fontId="26" fillId="0" borderId="11" xfId="28" applyFont="1" applyFill="1" applyBorder="1" applyAlignment="1">
      <alignment horizontal="center" vertical="center"/>
    </xf>
    <xf numFmtId="0" fontId="26" fillId="0" borderId="28" xfId="28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0" fillId="0" borderId="0" xfId="0" applyFont="1" applyFill="1" applyBorder="1"/>
    <xf numFmtId="0" fontId="30" fillId="25" borderId="33" xfId="0" applyFont="1" applyFill="1" applyBorder="1" applyAlignment="1"/>
    <xf numFmtId="0" fontId="44" fillId="0" borderId="0" xfId="0" applyFont="1" applyFill="1" applyBorder="1"/>
    <xf numFmtId="0" fontId="45" fillId="0" borderId="0" xfId="0" applyFont="1" applyFill="1" applyBorder="1"/>
    <xf numFmtId="0" fontId="45" fillId="0" borderId="0" xfId="0" applyFont="1"/>
    <xf numFmtId="0" fontId="45" fillId="0" borderId="0" xfId="0" applyFont="1" applyFill="1"/>
    <xf numFmtId="0" fontId="30" fillId="0" borderId="0" xfId="28" applyFont="1" applyFill="1" applyBorder="1" applyAlignment="1">
      <alignment horizontal="left"/>
    </xf>
    <xf numFmtId="0" fontId="30" fillId="25" borderId="33" xfId="0" applyFont="1" applyFill="1" applyBorder="1" applyAlignment="1">
      <alignment horizontal="left"/>
    </xf>
    <xf numFmtId="0" fontId="27" fillId="0" borderId="0" xfId="27" applyFont="1" applyBorder="1" applyAlignment="1">
      <alignment vertical="top"/>
    </xf>
    <xf numFmtId="0" fontId="30" fillId="25" borderId="0" xfId="0" applyFont="1" applyFill="1" applyBorder="1" applyAlignment="1"/>
    <xf numFmtId="0" fontId="30" fillId="0" borderId="0" xfId="0" applyFont="1" applyFill="1" applyBorder="1" applyAlignment="1">
      <alignment horizontal="left"/>
    </xf>
    <xf numFmtId="0" fontId="30" fillId="0" borderId="0" xfId="0" applyFont="1" applyFill="1" applyBorder="1" applyAlignment="1"/>
    <xf numFmtId="0" fontId="47" fillId="0" borderId="0" xfId="0" applyFont="1" applyFill="1" applyBorder="1" applyAlignment="1">
      <alignment horizontal="left"/>
    </xf>
    <xf numFmtId="0" fontId="48" fillId="0" borderId="0" xfId="0" applyFont="1" applyFill="1" applyBorder="1"/>
    <xf numFmtId="0" fontId="48" fillId="0" borderId="0" xfId="0" applyFont="1" applyFill="1"/>
    <xf numFmtId="0" fontId="30" fillId="0" borderId="0" xfId="28" applyFont="1" applyFill="1" applyBorder="1" applyAlignment="1"/>
    <xf numFmtId="0" fontId="44" fillId="0" borderId="0" xfId="0" applyFont="1" applyFill="1" applyBorder="1" applyAlignment="1"/>
    <xf numFmtId="0" fontId="45" fillId="0" borderId="0" xfId="0" applyFont="1" applyFill="1" applyBorder="1" applyAlignment="1"/>
    <xf numFmtId="0" fontId="23" fillId="24" borderId="18" xfId="0" applyFont="1" applyFill="1" applyBorder="1" applyAlignment="1"/>
    <xf numFmtId="0" fontId="39" fillId="0" borderId="0" xfId="0" applyFont="1" applyFill="1" applyAlignment="1">
      <alignment horizontal="left"/>
    </xf>
    <xf numFmtId="0" fontId="49" fillId="25" borderId="33" xfId="0" applyNumberFormat="1" applyFont="1" applyFill="1" applyBorder="1" applyAlignment="1">
      <alignment horizontal="left"/>
    </xf>
    <xf numFmtId="0" fontId="49" fillId="25" borderId="33" xfId="0" applyFont="1" applyFill="1" applyBorder="1" applyAlignment="1">
      <alignment horizontal="left"/>
    </xf>
    <xf numFmtId="0" fontId="50" fillId="25" borderId="33" xfId="0" applyFont="1" applyFill="1" applyBorder="1" applyAlignment="1">
      <alignment horizontal="left"/>
    </xf>
    <xf numFmtId="0" fontId="39" fillId="25" borderId="33" xfId="0" applyFont="1" applyFill="1" applyBorder="1" applyAlignment="1">
      <alignment horizontal="left"/>
    </xf>
    <xf numFmtId="0" fontId="29" fillId="26" borderId="16" xfId="27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/>
    </xf>
    <xf numFmtId="169" fontId="30" fillId="25" borderId="0" xfId="0" applyNumberFormat="1" applyFont="1" applyFill="1" applyBorder="1" applyAlignment="1">
      <alignment horizontal="left"/>
    </xf>
    <xf numFmtId="169" fontId="30" fillId="0" borderId="0" xfId="0" applyNumberFormat="1" applyFont="1" applyFill="1" applyBorder="1" applyAlignment="1"/>
    <xf numFmtId="0" fontId="21" fillId="0" borderId="0" xfId="0" applyFont="1" applyAlignment="1">
      <alignment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21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23" fillId="0" borderId="0" xfId="0" applyFont="1"/>
    <xf numFmtId="0" fontId="23" fillId="0" borderId="22" xfId="0" applyFont="1" applyFill="1" applyBorder="1" applyAlignment="1">
      <alignment horizontal="center" vertical="center"/>
    </xf>
    <xf numFmtId="0" fontId="23" fillId="24" borderId="24" xfId="0" applyFont="1" applyFill="1" applyBorder="1"/>
    <xf numFmtId="0" fontId="23" fillId="24" borderId="39" xfId="0" applyFont="1" applyFill="1" applyBorder="1"/>
    <xf numFmtId="0" fontId="23" fillId="24" borderId="39" xfId="0" applyFont="1" applyFill="1" applyBorder="1" applyAlignment="1"/>
    <xf numFmtId="0" fontId="23" fillId="24" borderId="23" xfId="0" applyFont="1" applyFill="1" applyBorder="1" applyAlignment="1"/>
    <xf numFmtId="0" fontId="23" fillId="24" borderId="34" xfId="0" applyFont="1" applyFill="1" applyBorder="1"/>
    <xf numFmtId="0" fontId="23" fillId="24" borderId="35" xfId="0" applyFont="1" applyFill="1" applyBorder="1"/>
    <xf numFmtId="0" fontId="23" fillId="24" borderId="35" xfId="0" applyFont="1" applyFill="1" applyBorder="1" applyAlignment="1"/>
    <xf numFmtId="0" fontId="23" fillId="24" borderId="36" xfId="0" applyFont="1" applyFill="1" applyBorder="1" applyAlignment="1"/>
    <xf numFmtId="0" fontId="34" fillId="0" borderId="0" xfId="0" applyFont="1" applyFill="1" applyAlignment="1">
      <alignment horizontal="left"/>
    </xf>
    <xf numFmtId="44" fontId="38" fillId="0" borderId="0" xfId="43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2" fillId="0" borderId="33" xfId="0" applyFont="1" applyBorder="1" applyAlignment="1">
      <alignment horizontal="center" vertical="center"/>
    </xf>
    <xf numFmtId="0" fontId="46" fillId="0" borderId="0" xfId="0" applyFont="1"/>
    <xf numFmtId="0" fontId="46" fillId="0" borderId="0" xfId="0" applyFont="1" applyAlignment="1">
      <alignment horizontal="center" vertical="center"/>
    </xf>
    <xf numFmtId="166" fontId="23" fillId="0" borderId="0" xfId="0" applyNumberFormat="1" applyFont="1" applyAlignment="1">
      <alignment horizontal="center"/>
    </xf>
    <xf numFmtId="0" fontId="31" fillId="0" borderId="44" xfId="0" applyFont="1" applyFill="1" applyBorder="1" applyAlignment="1" applyProtection="1">
      <alignment wrapText="1"/>
    </xf>
    <xf numFmtId="0" fontId="34" fillId="0" borderId="44" xfId="0" applyFont="1" applyFill="1" applyBorder="1" applyAlignment="1" applyProtection="1">
      <alignment vertical="center"/>
    </xf>
    <xf numFmtId="0" fontId="21" fillId="0" borderId="0" xfId="0" applyFont="1" applyAlignment="1" applyProtection="1">
      <alignment horizontal="left"/>
    </xf>
    <xf numFmtId="0" fontId="21" fillId="0" borderId="0" xfId="0" applyFont="1" applyAlignment="1" applyProtection="1">
      <alignment horizontal="center" wrapText="1"/>
    </xf>
    <xf numFmtId="0" fontId="21" fillId="0" borderId="42" xfId="0" applyFont="1" applyBorder="1" applyAlignment="1" applyProtection="1">
      <alignment horizontal="center" wrapText="1"/>
    </xf>
    <xf numFmtId="164" fontId="20" fillId="0" borderId="0" xfId="0" applyNumberFormat="1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52" fillId="0" borderId="0" xfId="0" applyFont="1" applyAlignment="1" applyProtection="1">
      <alignment horizontal="left" vertical="center"/>
      <protection locked="0"/>
    </xf>
    <xf numFmtId="0" fontId="53" fillId="0" borderId="0" xfId="0" applyFont="1" applyAlignment="1" applyProtection="1">
      <alignment horizontal="left"/>
      <protection locked="0"/>
    </xf>
    <xf numFmtId="0" fontId="23" fillId="24" borderId="19" xfId="0" applyFont="1" applyFill="1" applyBorder="1" applyAlignment="1">
      <alignment horizontal="center"/>
    </xf>
    <xf numFmtId="0" fontId="49" fillId="25" borderId="33" xfId="0" applyNumberFormat="1" applyFont="1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5" fillId="32" borderId="15" xfId="28" applyFont="1" applyFill="1" applyBorder="1" applyAlignment="1">
      <alignment horizontal="center" vertical="center" wrapText="1"/>
    </xf>
    <xf numFmtId="0" fontId="25" fillId="32" borderId="35" xfId="28" applyFont="1" applyFill="1" applyBorder="1" applyAlignment="1">
      <alignment horizontal="center" vertical="center" wrapText="1"/>
    </xf>
    <xf numFmtId="0" fontId="25" fillId="30" borderId="15" xfId="28" applyFont="1" applyFill="1" applyBorder="1" applyAlignment="1">
      <alignment horizontal="center" vertical="center" wrapText="1"/>
    </xf>
    <xf numFmtId="0" fontId="25" fillId="30" borderId="35" xfId="28" applyFont="1" applyFill="1" applyBorder="1" applyAlignment="1">
      <alignment horizontal="center" vertical="center" wrapText="1"/>
    </xf>
    <xf numFmtId="0" fontId="29" fillId="30" borderId="16" xfId="27" applyFont="1" applyFill="1" applyBorder="1" applyAlignment="1">
      <alignment horizontal="center" vertical="center" wrapText="1"/>
    </xf>
    <xf numFmtId="0" fontId="29" fillId="30" borderId="21" xfId="27" applyFont="1" applyFill="1" applyBorder="1" applyAlignment="1">
      <alignment horizontal="center" vertical="center" wrapText="1"/>
    </xf>
    <xf numFmtId="14" fontId="22" fillId="0" borderId="33" xfId="0" applyNumberFormat="1" applyFont="1" applyFill="1" applyBorder="1" applyAlignment="1" applyProtection="1">
      <alignment horizontal="left" vertical="center"/>
      <protection locked="0"/>
    </xf>
    <xf numFmtId="0" fontId="22" fillId="0" borderId="33" xfId="0" applyFont="1" applyFill="1" applyBorder="1" applyAlignment="1" applyProtection="1">
      <alignment horizontal="left" vertical="center"/>
      <protection locked="0"/>
    </xf>
    <xf numFmtId="0" fontId="1" fillId="0" borderId="27" xfId="0" applyFont="1" applyFill="1" applyBorder="1" applyAlignment="1" applyProtection="1">
      <alignment vertical="top" wrapText="1"/>
      <protection locked="0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0" fontId="20" fillId="0" borderId="14" xfId="0" applyFont="1" applyFill="1" applyBorder="1" applyAlignment="1" applyProtection="1">
      <alignment wrapText="1"/>
      <protection locked="0"/>
    </xf>
    <xf numFmtId="0" fontId="23" fillId="0" borderId="14" xfId="0" applyFont="1" applyFill="1" applyBorder="1" applyAlignment="1" applyProtection="1">
      <alignment horizontal="center" vertical="center"/>
      <protection locked="0"/>
    </xf>
    <xf numFmtId="0" fontId="20" fillId="0" borderId="11" xfId="0" applyFont="1" applyFill="1" applyBorder="1" applyAlignment="1" applyProtection="1">
      <alignment wrapText="1"/>
      <protection locked="0"/>
    </xf>
    <xf numFmtId="0" fontId="23" fillId="0" borderId="11" xfId="0" applyFont="1" applyFill="1" applyBorder="1" applyAlignment="1" applyProtection="1">
      <alignment horizontal="center" vertical="center"/>
      <protection locked="0"/>
    </xf>
    <xf numFmtId="0" fontId="20" fillId="0" borderId="22" xfId="0" applyFont="1" applyFill="1" applyBorder="1" applyAlignment="1" applyProtection="1">
      <alignment wrapText="1"/>
      <protection locked="0"/>
    </xf>
    <xf numFmtId="0" fontId="23" fillId="0" borderId="22" xfId="0" applyFont="1" applyFill="1" applyBorder="1" applyAlignment="1" applyProtection="1">
      <alignment horizontal="center" vertical="center"/>
      <protection locked="0"/>
    </xf>
    <xf numFmtId="0" fontId="34" fillId="0" borderId="11" xfId="0" applyFont="1" applyBorder="1" applyAlignment="1">
      <alignment horizontal="left" vertical="center"/>
    </xf>
    <xf numFmtId="2" fontId="2" fillId="0" borderId="45" xfId="0" applyNumberFormat="1" applyFont="1" applyBorder="1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4" fillId="0" borderId="0" xfId="0" applyFont="1" applyBorder="1" applyAlignment="1">
      <alignment horizontal="center" wrapText="1"/>
    </xf>
    <xf numFmtId="0" fontId="51" fillId="0" borderId="44" xfId="0" applyFont="1" applyFill="1" applyBorder="1" applyAlignment="1" applyProtection="1">
      <alignment horizontal="left" vertical="center"/>
    </xf>
    <xf numFmtId="0" fontId="51" fillId="0" borderId="43" xfId="0" applyFont="1" applyFill="1" applyBorder="1" applyAlignment="1" applyProtection="1">
      <alignment horizontal="left" vertical="center"/>
    </xf>
    <xf numFmtId="14" fontId="51" fillId="0" borderId="44" xfId="0" applyNumberFormat="1" applyFont="1" applyFill="1" applyBorder="1" applyAlignment="1" applyProtection="1">
      <alignment horizontal="left" vertical="center"/>
    </xf>
    <xf numFmtId="14" fontId="51" fillId="0" borderId="43" xfId="0" applyNumberFormat="1" applyFont="1" applyFill="1" applyBorder="1" applyAlignment="1" applyProtection="1">
      <alignment horizontal="left" vertical="center"/>
    </xf>
    <xf numFmtId="0" fontId="32" fillId="0" borderId="10" xfId="0" applyFont="1" applyBorder="1" applyAlignment="1" applyProtection="1">
      <alignment horizontal="center" vertical="center" wrapText="1"/>
    </xf>
    <xf numFmtId="0" fontId="32" fillId="0" borderId="13" xfId="0" applyFont="1" applyBorder="1" applyAlignment="1" applyProtection="1">
      <alignment horizontal="center" vertical="center" wrapText="1"/>
    </xf>
    <xf numFmtId="0" fontId="32" fillId="0" borderId="12" xfId="0" applyFont="1" applyBorder="1" applyAlignment="1" applyProtection="1">
      <alignment horizontal="center" vertical="center" wrapText="1"/>
    </xf>
    <xf numFmtId="0" fontId="51" fillId="0" borderId="11" xfId="0" applyFont="1" applyFill="1" applyBorder="1" applyAlignment="1" applyProtection="1">
      <alignment horizontal="left" vertical="center"/>
      <protection locked="0"/>
    </xf>
    <xf numFmtId="0" fontId="57" fillId="0" borderId="11" xfId="0" applyFont="1" applyFill="1" applyBorder="1" applyAlignment="1" applyProtection="1">
      <alignment horizontal="left" vertical="center"/>
      <protection locked="0"/>
    </xf>
    <xf numFmtId="0" fontId="34" fillId="24" borderId="10" xfId="0" applyFont="1" applyFill="1" applyBorder="1" applyAlignment="1">
      <alignment horizontal="left"/>
    </xf>
    <xf numFmtId="0" fontId="34" fillId="24" borderId="12" xfId="0" applyFont="1" applyFill="1" applyBorder="1" applyAlignment="1">
      <alignment horizontal="left"/>
    </xf>
    <xf numFmtId="44" fontId="38" fillId="27" borderId="11" xfId="43" applyFont="1" applyFill="1" applyBorder="1" applyAlignment="1">
      <alignment horizontal="center"/>
    </xf>
    <xf numFmtId="164" fontId="43" fillId="0" borderId="0" xfId="0" applyNumberFormat="1" applyFont="1" applyAlignment="1" applyProtection="1">
      <alignment horizontal="left"/>
      <protection locked="0"/>
    </xf>
    <xf numFmtId="164" fontId="1" fillId="0" borderId="0" xfId="0" applyNumberFormat="1" applyFont="1" applyAlignment="1">
      <alignment horizontal="left" wrapText="1"/>
    </xf>
    <xf numFmtId="164" fontId="20" fillId="0" borderId="0" xfId="0" applyNumberFormat="1" applyFont="1" applyAlignment="1">
      <alignment horizontal="left" wrapText="1"/>
    </xf>
    <xf numFmtId="0" fontId="54" fillId="0" borderId="0" xfId="0" applyFont="1" applyBorder="1" applyAlignment="1" applyProtection="1">
      <alignment horizontal="center" wrapText="1"/>
    </xf>
    <xf numFmtId="0" fontId="57" fillId="0" borderId="11" xfId="0" applyFont="1" applyFill="1" applyBorder="1" applyAlignment="1" applyProtection="1">
      <alignment horizontal="center" vertical="center"/>
      <protection locked="0"/>
    </xf>
    <xf numFmtId="3" fontId="51" fillId="0" borderId="11" xfId="0" applyNumberFormat="1" applyFont="1" applyBorder="1" applyAlignment="1" applyProtection="1">
      <alignment horizontal="right" vertical="center"/>
    </xf>
    <xf numFmtId="0" fontId="51" fillId="0" borderId="11" xfId="0" applyFont="1" applyBorder="1" applyAlignment="1" applyProtection="1">
      <alignment horizontal="right" vertical="center"/>
    </xf>
    <xf numFmtId="2" fontId="36" fillId="24" borderId="11" xfId="0" applyNumberFormat="1" applyFont="1" applyFill="1" applyBorder="1" applyAlignment="1">
      <alignment horizontal="right" vertical="center"/>
    </xf>
    <xf numFmtId="165" fontId="36" fillId="27" borderId="11" xfId="44" applyNumberFormat="1" applyFont="1" applyFill="1" applyBorder="1" applyAlignment="1">
      <alignment vertical="center"/>
    </xf>
    <xf numFmtId="0" fontId="23" fillId="24" borderId="19" xfId="0" applyFont="1" applyFill="1" applyBorder="1" applyAlignment="1">
      <alignment horizontal="center"/>
    </xf>
    <xf numFmtId="0" fontId="23" fillId="24" borderId="25" xfId="0" applyFont="1" applyFill="1" applyBorder="1" applyAlignment="1">
      <alignment horizontal="center" vertical="center"/>
    </xf>
    <xf numFmtId="0" fontId="23" fillId="24" borderId="26" xfId="0" applyFont="1" applyFill="1" applyBorder="1" applyAlignment="1">
      <alignment horizontal="center" vertical="center"/>
    </xf>
    <xf numFmtId="0" fontId="23" fillId="24" borderId="29" xfId="0" applyFont="1" applyFill="1" applyBorder="1" applyAlignment="1">
      <alignment horizontal="center" vertical="center"/>
    </xf>
    <xf numFmtId="0" fontId="40" fillId="24" borderId="37" xfId="0" applyFont="1" applyFill="1" applyBorder="1" applyAlignment="1">
      <alignment horizontal="left"/>
    </xf>
    <xf numFmtId="0" fontId="40" fillId="24" borderId="38" xfId="0" applyFont="1" applyFill="1" applyBorder="1" applyAlignment="1">
      <alignment horizontal="left"/>
    </xf>
    <xf numFmtId="0" fontId="40" fillId="24" borderId="34" xfId="0" applyFont="1" applyFill="1" applyBorder="1" applyAlignment="1">
      <alignment horizontal="left"/>
    </xf>
    <xf numFmtId="0" fontId="40" fillId="24" borderId="35" xfId="0" applyFont="1" applyFill="1" applyBorder="1" applyAlignment="1">
      <alignment horizontal="left"/>
    </xf>
    <xf numFmtId="0" fontId="23" fillId="24" borderId="18" xfId="0" applyFont="1" applyFill="1" applyBorder="1" applyAlignment="1">
      <alignment horizontal="center"/>
    </xf>
    <xf numFmtId="0" fontId="23" fillId="24" borderId="20" xfId="0" applyFont="1" applyFill="1" applyBorder="1" applyAlignment="1">
      <alignment horizontal="center"/>
    </xf>
    <xf numFmtId="0" fontId="23" fillId="24" borderId="24" xfId="0" applyFont="1" applyFill="1" applyBorder="1" applyAlignment="1">
      <alignment horizontal="center"/>
    </xf>
    <xf numFmtId="0" fontId="23" fillId="24" borderId="39" xfId="0" applyFont="1" applyFill="1" applyBorder="1" applyAlignment="1">
      <alignment horizontal="center"/>
    </xf>
    <xf numFmtId="0" fontId="23" fillId="24" borderId="23" xfId="0" applyFont="1" applyFill="1" applyBorder="1" applyAlignment="1">
      <alignment horizontal="center"/>
    </xf>
    <xf numFmtId="0" fontId="23" fillId="26" borderId="18" xfId="0" applyFont="1" applyFill="1" applyBorder="1" applyAlignment="1" applyProtection="1">
      <protection locked="0"/>
    </xf>
    <xf numFmtId="0" fontId="23" fillId="26" borderId="19" xfId="0" applyFont="1" applyFill="1" applyBorder="1" applyAlignment="1" applyProtection="1">
      <protection locked="0"/>
    </xf>
    <xf numFmtId="0" fontId="23" fillId="26" borderId="20" xfId="0" applyFont="1" applyFill="1" applyBorder="1" applyAlignment="1" applyProtection="1">
      <protection locked="0"/>
    </xf>
    <xf numFmtId="0" fontId="23" fillId="0" borderId="30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49" fillId="25" borderId="33" xfId="0" applyFont="1" applyFill="1" applyBorder="1" applyAlignment="1">
      <alignment horizontal="left"/>
    </xf>
    <xf numFmtId="0" fontId="30" fillId="32" borderId="18" xfId="28" applyFont="1" applyFill="1" applyBorder="1" applyAlignment="1">
      <alignment horizontal="center" vertical="center" wrapText="1"/>
    </xf>
    <xf numFmtId="0" fontId="30" fillId="32" borderId="19" xfId="28" applyFont="1" applyFill="1" applyBorder="1" applyAlignment="1">
      <alignment horizontal="center" vertical="center" wrapText="1"/>
    </xf>
    <xf numFmtId="0" fontId="30" fillId="32" borderId="20" xfId="28" applyFont="1" applyFill="1" applyBorder="1" applyAlignment="1">
      <alignment horizontal="center" vertical="center" wrapText="1"/>
    </xf>
    <xf numFmtId="0" fontId="28" fillId="31" borderId="18" xfId="28" applyFont="1" applyFill="1" applyBorder="1" applyAlignment="1">
      <alignment horizontal="center" vertical="center"/>
    </xf>
    <xf numFmtId="0" fontId="28" fillId="31" borderId="19" xfId="28" applyFont="1" applyFill="1" applyBorder="1" applyAlignment="1">
      <alignment horizontal="center" vertical="center"/>
    </xf>
    <xf numFmtId="0" fontId="28" fillId="31" borderId="20" xfId="28" applyFont="1" applyFill="1" applyBorder="1" applyAlignment="1">
      <alignment horizontal="center" vertical="center"/>
    </xf>
    <xf numFmtId="0" fontId="30" fillId="30" borderId="18" xfId="28" applyFont="1" applyFill="1" applyBorder="1" applyAlignment="1">
      <alignment horizontal="center" vertical="center" wrapText="1"/>
    </xf>
    <xf numFmtId="0" fontId="30" fillId="30" borderId="19" xfId="28" applyFont="1" applyFill="1" applyBorder="1" applyAlignment="1">
      <alignment horizontal="center" vertical="center" wrapText="1"/>
    </xf>
    <xf numFmtId="0" fontId="30" fillId="30" borderId="20" xfId="28" applyFont="1" applyFill="1" applyBorder="1" applyAlignment="1">
      <alignment horizontal="center" vertical="center" wrapText="1"/>
    </xf>
    <xf numFmtId="0" fontId="29" fillId="30" borderId="46" xfId="27" applyFont="1" applyFill="1" applyBorder="1" applyAlignment="1">
      <alignment horizontal="center" vertical="center" wrapText="1"/>
    </xf>
    <xf numFmtId="0" fontId="29" fillId="30" borderId="47" xfId="27" applyFont="1" applyFill="1" applyBorder="1" applyAlignment="1">
      <alignment horizontal="center" vertical="center" wrapText="1"/>
    </xf>
    <xf numFmtId="0" fontId="25" fillId="30" borderId="46" xfId="28" applyFont="1" applyFill="1" applyBorder="1" applyAlignment="1">
      <alignment horizontal="center" vertical="center" wrapText="1"/>
    </xf>
    <xf numFmtId="0" fontId="25" fillId="30" borderId="47" xfId="28" applyFont="1" applyFill="1" applyBorder="1" applyAlignment="1">
      <alignment horizontal="center" vertical="center" wrapText="1"/>
    </xf>
    <xf numFmtId="0" fontId="25" fillId="30" borderId="18" xfId="28" applyFont="1" applyFill="1" applyBorder="1" applyAlignment="1">
      <alignment horizontal="center" vertical="center" wrapText="1"/>
    </xf>
    <xf numFmtId="0" fontId="25" fillId="30" borderId="20" xfId="28" applyFont="1" applyFill="1" applyBorder="1" applyAlignment="1">
      <alignment horizontal="center" vertical="center" wrapText="1"/>
    </xf>
    <xf numFmtId="0" fontId="29" fillId="32" borderId="46" xfId="27" applyFont="1" applyFill="1" applyBorder="1" applyAlignment="1">
      <alignment horizontal="center" vertical="center" wrapText="1"/>
    </xf>
    <xf numFmtId="0" fontId="29" fillId="32" borderId="47" xfId="27" applyFont="1" applyFill="1" applyBorder="1" applyAlignment="1">
      <alignment horizontal="center" vertical="center" wrapText="1"/>
    </xf>
    <xf numFmtId="0" fontId="25" fillId="32" borderId="46" xfId="28" applyFont="1" applyFill="1" applyBorder="1" applyAlignment="1">
      <alignment horizontal="center" vertical="center" wrapText="1"/>
    </xf>
    <xf numFmtId="0" fontId="25" fillId="32" borderId="47" xfId="28" applyFont="1" applyFill="1" applyBorder="1" applyAlignment="1">
      <alignment horizontal="center" vertical="center" wrapText="1"/>
    </xf>
    <xf numFmtId="0" fontId="25" fillId="32" borderId="18" xfId="28" applyFont="1" applyFill="1" applyBorder="1" applyAlignment="1">
      <alignment horizontal="center" vertical="center" wrapText="1"/>
    </xf>
    <xf numFmtId="0" fontId="25" fillId="32" borderId="20" xfId="28" applyFont="1" applyFill="1" applyBorder="1" applyAlignment="1">
      <alignment horizontal="center" vertical="center" wrapText="1"/>
    </xf>
    <xf numFmtId="0" fontId="25" fillId="29" borderId="46" xfId="0" applyFont="1" applyFill="1" applyBorder="1" applyAlignment="1">
      <alignment horizontal="center" wrapText="1"/>
    </xf>
    <xf numFmtId="0" fontId="25" fillId="29" borderId="48" xfId="0" applyFont="1" applyFill="1" applyBorder="1" applyAlignment="1">
      <alignment horizontal="center" wrapText="1"/>
    </xf>
    <xf numFmtId="0" fontId="25" fillId="29" borderId="47" xfId="0" applyFont="1" applyFill="1" applyBorder="1" applyAlignment="1">
      <alignment horizontal="center" wrapText="1"/>
    </xf>
    <xf numFmtId="0" fontId="27" fillId="0" borderId="0" xfId="27" applyFont="1" applyBorder="1" applyAlignment="1">
      <alignment horizontal="center" vertical="top"/>
    </xf>
    <xf numFmtId="168" fontId="28" fillId="24" borderId="0" xfId="28" applyNumberFormat="1" applyFont="1" applyFill="1" applyBorder="1" applyAlignment="1">
      <alignment horizontal="center"/>
    </xf>
    <xf numFmtId="0" fontId="28" fillId="24" borderId="0" xfId="28" applyFont="1" applyFill="1" applyBorder="1" applyAlignment="1">
      <alignment horizontal="center"/>
    </xf>
    <xf numFmtId="0" fontId="49" fillId="25" borderId="33" xfId="0" applyNumberFormat="1" applyFont="1" applyFill="1" applyBorder="1" applyAlignment="1">
      <alignment horizontal="left"/>
    </xf>
    <xf numFmtId="0" fontId="30" fillId="25" borderId="33" xfId="0" applyFont="1" applyFill="1" applyBorder="1" applyAlignment="1">
      <alignment horizontal="left"/>
    </xf>
    <xf numFmtId="169" fontId="30" fillId="25" borderId="0" xfId="0" applyNumberFormat="1" applyFont="1" applyFill="1" applyBorder="1" applyAlignment="1">
      <alignment horizontal="center"/>
    </xf>
    <xf numFmtId="0" fontId="30" fillId="26" borderId="24" xfId="28" applyFont="1" applyFill="1" applyBorder="1" applyAlignment="1">
      <alignment horizontal="center" vertical="center" wrapText="1"/>
    </xf>
    <xf numFmtId="0" fontId="30" fillId="26" borderId="23" xfId="28" applyFont="1" applyFill="1" applyBorder="1" applyAlignment="1">
      <alignment horizontal="center" vertical="center" wrapText="1"/>
    </xf>
    <xf numFmtId="0" fontId="28" fillId="28" borderId="18" xfId="28" applyFont="1" applyFill="1" applyBorder="1" applyAlignment="1">
      <alignment horizontal="center" vertical="center"/>
    </xf>
    <xf numFmtId="0" fontId="28" fillId="28" borderId="19" xfId="28" applyFont="1" applyFill="1" applyBorder="1" applyAlignment="1">
      <alignment horizontal="center" vertical="center"/>
    </xf>
    <xf numFmtId="0" fontId="28" fillId="28" borderId="20" xfId="28" applyFont="1" applyFill="1" applyBorder="1" applyAlignment="1">
      <alignment horizontal="center" vertical="center"/>
    </xf>
    <xf numFmtId="0" fontId="30" fillId="25" borderId="0" xfId="0" applyFont="1" applyFill="1" applyBorder="1" applyAlignment="1">
      <alignment horizontal="left"/>
    </xf>
    <xf numFmtId="0" fontId="40" fillId="24" borderId="24" xfId="0" applyFont="1" applyFill="1" applyBorder="1" applyAlignment="1">
      <alignment horizontal="left"/>
    </xf>
    <xf numFmtId="0" fontId="40" fillId="24" borderId="39" xfId="0" applyFont="1" applyFill="1" applyBorder="1" applyAlignment="1">
      <alignment horizontal="left"/>
    </xf>
    <xf numFmtId="0" fontId="40" fillId="24" borderId="23" xfId="0" applyFont="1" applyFill="1" applyBorder="1" applyAlignment="1">
      <alignment horizontal="left"/>
    </xf>
    <xf numFmtId="0" fontId="40" fillId="24" borderId="40" xfId="0" applyFont="1" applyFill="1" applyBorder="1" applyAlignment="1">
      <alignment horizontal="left"/>
    </xf>
    <xf numFmtId="0" fontId="40" fillId="24" borderId="0" xfId="0" applyFont="1" applyFill="1" applyBorder="1" applyAlignment="1">
      <alignment horizontal="left"/>
    </xf>
    <xf numFmtId="0" fontId="40" fillId="24" borderId="41" xfId="0" applyFont="1" applyFill="1" applyBorder="1" applyAlignment="1">
      <alignment horizontal="left"/>
    </xf>
    <xf numFmtId="0" fontId="23" fillId="0" borderId="27" xfId="0" applyFont="1" applyFill="1" applyBorder="1" applyAlignment="1" applyProtection="1">
      <alignment horizontal="center" vertical="center" wrapText="1"/>
      <protection locked="0"/>
    </xf>
    <xf numFmtId="0" fontId="23" fillId="0" borderId="11" xfId="0" applyFont="1" applyFill="1" applyBorder="1" applyAlignment="1" applyProtection="1">
      <alignment horizontal="center" vertical="center" wrapText="1"/>
      <protection locked="0"/>
    </xf>
    <xf numFmtId="0" fontId="23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 wrapText="1"/>
      <protection locked="0"/>
    </xf>
    <xf numFmtId="0" fontId="1" fillId="0" borderId="28" xfId="0" applyFont="1" applyFill="1" applyBorder="1" applyAlignment="1" applyProtection="1">
      <alignment vertical="center" wrapText="1"/>
      <protection locked="0"/>
    </xf>
  </cellXfs>
  <cellStyles count="47">
    <cellStyle name="20 % – Poudarek1" xfId="1"/>
    <cellStyle name="20 % – Poudarek2" xfId="2"/>
    <cellStyle name="20 % – Poudarek3" xfId="3"/>
    <cellStyle name="20 % – Poudarek4" xfId="4"/>
    <cellStyle name="20 % – Poudarek5" xfId="5"/>
    <cellStyle name="20 % – Poudarek6" xfId="6"/>
    <cellStyle name="40 % – Poudarek1" xfId="7"/>
    <cellStyle name="40 % – Poudarek2" xfId="8"/>
    <cellStyle name="40 % – Poudarek3" xfId="9"/>
    <cellStyle name="40 % – Poudarek4" xfId="10"/>
    <cellStyle name="40 % – Poudarek5" xfId="11"/>
    <cellStyle name="40 % – Poudarek6" xfId="12"/>
    <cellStyle name="60 % – Poudarek1" xfId="13"/>
    <cellStyle name="60 % – Poudarek2" xfId="14"/>
    <cellStyle name="60 % – Poudarek3" xfId="15"/>
    <cellStyle name="60 % – Poudarek4" xfId="16"/>
    <cellStyle name="60 % – Poudarek5" xfId="17"/>
    <cellStyle name="60 % – Poudarek6" xfId="18"/>
    <cellStyle name="Dobro" xfId="19"/>
    <cellStyle name="Izhod" xfId="20"/>
    <cellStyle name="Naslov" xfId="21"/>
    <cellStyle name="Naslov 1" xfId="22"/>
    <cellStyle name="Naslov 2" xfId="23"/>
    <cellStyle name="Naslov 3" xfId="24"/>
    <cellStyle name="Naslov 4" xfId="25"/>
    <cellStyle name="Navadno" xfId="0" builtinId="0"/>
    <cellStyle name="Navadno 2" xfId="26"/>
    <cellStyle name="Navadno 3" xfId="27"/>
    <cellStyle name="Navadno 4" xfId="28"/>
    <cellStyle name="Nevtralno" xfId="29"/>
    <cellStyle name="Opomba" xfId="30"/>
    <cellStyle name="Opozorilo" xfId="31"/>
    <cellStyle name="Pojasnjevalno besedilo" xfId="32"/>
    <cellStyle name="Poudarek1" xfId="33"/>
    <cellStyle name="Poudarek2" xfId="34"/>
    <cellStyle name="Poudarek3" xfId="35"/>
    <cellStyle name="Poudarek4" xfId="36"/>
    <cellStyle name="Poudarek5" xfId="37"/>
    <cellStyle name="Poudarek6" xfId="38"/>
    <cellStyle name="Povezana celica" xfId="39"/>
    <cellStyle name="Preveri celico" xfId="40"/>
    <cellStyle name="Računanje" xfId="41"/>
    <cellStyle name="Slabo" xfId="42"/>
    <cellStyle name="Valuta" xfId="43" builtinId="4"/>
    <cellStyle name="Vejica" xfId="44" builtinId="3"/>
    <cellStyle name="Vnos" xfId="45"/>
    <cellStyle name="Vsota" xfId="46"/>
  </cellStyles>
  <dxfs count="0"/>
  <tableStyles count="0" defaultTableStyle="TableStyleMedium2" defaultPivotStyle="PivotStyleLight16"/>
  <colors>
    <mruColors>
      <color rgb="FFFFFFFF"/>
      <color rgb="FFFFFF99"/>
      <color rgb="FFFF99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1276350</xdr:colOff>
      <xdr:row>39</xdr:row>
      <xdr:rowOff>104775</xdr:rowOff>
    </xdr:from>
    <xdr:ext cx="184731" cy="264560"/>
    <xdr:sp macro="" textlink="">
      <xdr:nvSpPr>
        <xdr:cNvPr id="5" name="PoljeZBesedilom 4">
          <a:extLst>
            <a:ext uri="{FF2B5EF4-FFF2-40B4-BE49-F238E27FC236}">
              <a16:creationId xmlns:a16="http://schemas.microsoft.com/office/drawing/2014/main" id="{13A123EA-276E-4BA3-8679-157B0C20196D}"/>
            </a:ext>
          </a:extLst>
        </xdr:cNvPr>
        <xdr:cNvSpPr txBox="1"/>
      </xdr:nvSpPr>
      <xdr:spPr>
        <a:xfrm>
          <a:off x="39909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  <xdr:twoCellAnchor editAs="oneCell">
    <xdr:from>
      <xdr:col>0</xdr:col>
      <xdr:colOff>495300</xdr:colOff>
      <xdr:row>0</xdr:row>
      <xdr:rowOff>171450</xdr:rowOff>
    </xdr:from>
    <xdr:to>
      <xdr:col>0</xdr:col>
      <xdr:colOff>1790700</xdr:colOff>
      <xdr:row>0</xdr:row>
      <xdr:rowOff>752475</xdr:rowOff>
    </xdr:to>
    <xdr:pic>
      <xdr:nvPicPr>
        <xdr:cNvPr id="14" name="Slika 1">
          <a:extLst>
            <a:ext uri="{FF2B5EF4-FFF2-40B4-BE49-F238E27FC236}">
              <a16:creationId xmlns:a16="http://schemas.microsoft.com/office/drawing/2014/main" id="{1D9CE606-218C-49E3-945B-C52E4A2C5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71450"/>
          <a:ext cx="12954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1209675</xdr:colOff>
      <xdr:row>0</xdr:row>
      <xdr:rowOff>238125</xdr:rowOff>
    </xdr:from>
    <xdr:to>
      <xdr:col>2</xdr:col>
      <xdr:colOff>0</xdr:colOff>
      <xdr:row>0</xdr:row>
      <xdr:rowOff>628650</xdr:rowOff>
    </xdr:to>
    <xdr:pic>
      <xdr:nvPicPr>
        <xdr:cNvPr id="15" name="Slika 1">
          <a:extLst>
            <a:ext uri="{FF2B5EF4-FFF2-40B4-BE49-F238E27FC236}">
              <a16:creationId xmlns:a16="http://schemas.microsoft.com/office/drawing/2014/main" id="{42E42E1B-3928-4832-B5A7-ECCDADB5E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238125"/>
          <a:ext cx="24193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228600</xdr:colOff>
      <xdr:row>0</xdr:row>
      <xdr:rowOff>66675</xdr:rowOff>
    </xdr:from>
    <xdr:to>
      <xdr:col>4</xdr:col>
      <xdr:colOff>1654173</xdr:colOff>
      <xdr:row>0</xdr:row>
      <xdr:rowOff>895350</xdr:rowOff>
    </xdr:to>
    <xdr:pic>
      <xdr:nvPicPr>
        <xdr:cNvPr id="16" name="Slika 26" descr="Logo_EKP_socialni_sklad_SLO_slogan">
          <a:extLst>
            <a:ext uri="{FF2B5EF4-FFF2-40B4-BE49-F238E27FC236}">
              <a16:creationId xmlns:a16="http://schemas.microsoft.com/office/drawing/2014/main" id="{6AF3C6C6-5841-44AA-910B-2625B0E72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66675"/>
          <a:ext cx="142557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544462</xdr:colOff>
      <xdr:row>0</xdr:row>
      <xdr:rowOff>127555</xdr:rowOff>
    </xdr:from>
    <xdr:to>
      <xdr:col>8</xdr:col>
      <xdr:colOff>675724</xdr:colOff>
      <xdr:row>3</xdr:row>
      <xdr:rowOff>651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8E95CC7-F0BB-445E-AC5B-06F62FE1B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937" y="127555"/>
          <a:ext cx="2177793" cy="355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35026</xdr:rowOff>
    </xdr:from>
    <xdr:to>
      <xdr:col>2</xdr:col>
      <xdr:colOff>630602</xdr:colOff>
      <xdr:row>3</xdr:row>
      <xdr:rowOff>58821</xdr:rowOff>
    </xdr:to>
    <xdr:pic>
      <xdr:nvPicPr>
        <xdr:cNvPr id="3" name="Slika 1">
          <a:extLst>
            <a:ext uri="{FF2B5EF4-FFF2-40B4-BE49-F238E27FC236}">
              <a16:creationId xmlns:a16="http://schemas.microsoft.com/office/drawing/2014/main" id="{0EBFCC65-9D1D-4C95-B7F3-988C1181D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35026"/>
          <a:ext cx="1116377" cy="50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628651</xdr:colOff>
      <xdr:row>0</xdr:row>
      <xdr:rowOff>47625</xdr:rowOff>
    </xdr:from>
    <xdr:to>
      <xdr:col>12</xdr:col>
      <xdr:colOff>962026</xdr:colOff>
      <xdr:row>4</xdr:row>
      <xdr:rowOff>102192</xdr:rowOff>
    </xdr:to>
    <xdr:pic>
      <xdr:nvPicPr>
        <xdr:cNvPr id="4" name="Slika 26" descr="Logo_EKP_socialni_sklad_SLO_slogan">
          <a:extLst>
            <a:ext uri="{FF2B5EF4-FFF2-40B4-BE49-F238E27FC236}">
              <a16:creationId xmlns:a16="http://schemas.microsoft.com/office/drawing/2014/main" id="{73CCE98E-2642-4BD0-9F2D-05D95EB1A4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25" t="18711" r="7936" b="23135"/>
        <a:stretch/>
      </xdr:blipFill>
      <xdr:spPr bwMode="auto">
        <a:xfrm>
          <a:off x="11572876" y="47625"/>
          <a:ext cx="1657350" cy="7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5289177</xdr:colOff>
      <xdr:row>0</xdr:row>
      <xdr:rowOff>105143</xdr:rowOff>
    </xdr:from>
    <xdr:to>
      <xdr:col>3</xdr:col>
      <xdr:colOff>1019666</xdr:colOff>
      <xdr:row>2</xdr:row>
      <xdr:rowOff>135121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C871E3C-69A8-41E6-B25A-AF17AD7D1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0677" y="105143"/>
          <a:ext cx="2180594" cy="343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35026</xdr:rowOff>
    </xdr:from>
    <xdr:to>
      <xdr:col>1</xdr:col>
      <xdr:colOff>1117497</xdr:colOff>
      <xdr:row>3</xdr:row>
      <xdr:rowOff>58821</xdr:rowOff>
    </xdr:to>
    <xdr:pic>
      <xdr:nvPicPr>
        <xdr:cNvPr id="3" name="Slika 1">
          <a:extLst>
            <a:ext uri="{FF2B5EF4-FFF2-40B4-BE49-F238E27FC236}">
              <a16:creationId xmlns:a16="http://schemas.microsoft.com/office/drawing/2014/main" id="{B0111BDF-87EB-443E-BBCA-E4B7B7EA1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35026"/>
          <a:ext cx="1116377" cy="50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4415118</xdr:colOff>
      <xdr:row>0</xdr:row>
      <xdr:rowOff>14007</xdr:rowOff>
    </xdr:from>
    <xdr:to>
      <xdr:col>4</xdr:col>
      <xdr:colOff>603438</xdr:colOff>
      <xdr:row>4</xdr:row>
      <xdr:rowOff>68574</xdr:rowOff>
    </xdr:to>
    <xdr:pic>
      <xdr:nvPicPr>
        <xdr:cNvPr id="4" name="Slika 26" descr="Logo_EKP_socialni_sklad_SLO_slogan">
          <a:extLst>
            <a:ext uri="{FF2B5EF4-FFF2-40B4-BE49-F238E27FC236}">
              <a16:creationId xmlns:a16="http://schemas.microsoft.com/office/drawing/2014/main" id="{62EC734A-7C82-42AB-9695-6BAC5F2547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25" t="18711" r="7936" b="23135"/>
        <a:stretch/>
      </xdr:blipFill>
      <xdr:spPr bwMode="auto">
        <a:xfrm>
          <a:off x="11430000" y="14007"/>
          <a:ext cx="1567144" cy="68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workbookViewId="0">
      <selection activeCell="F8" sqref="F8"/>
    </sheetView>
  </sheetViews>
  <sheetFormatPr defaultColWidth="9.109375" defaultRowHeight="13.2"/>
  <cols>
    <col min="1" max="1" width="40.6640625" style="7" customWidth="1"/>
    <col min="2" max="2" width="54.44140625" style="7" customWidth="1"/>
    <col min="3" max="3" width="9.44140625" style="72" customWidth="1"/>
    <col min="4" max="4" width="9.6640625" style="72" bestFit="1" customWidth="1"/>
    <col min="5" max="5" width="26.88671875" style="72" customWidth="1"/>
    <col min="6" max="6" width="17.6640625" style="72" customWidth="1"/>
    <col min="7" max="7" width="16" style="72" customWidth="1"/>
    <col min="8" max="8" width="14.5546875" style="72" customWidth="1"/>
    <col min="9" max="10" width="12.6640625" style="72" customWidth="1"/>
    <col min="11" max="11" width="13.88671875" style="72" customWidth="1"/>
    <col min="12" max="16384" width="9.109375" style="72"/>
  </cols>
  <sheetData>
    <row r="1" spans="1:11" ht="72.75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>
      <c r="A2" s="137" t="s">
        <v>55</v>
      </c>
      <c r="B2" s="137"/>
      <c r="C2" s="137"/>
      <c r="D2" s="137"/>
      <c r="E2" s="137"/>
      <c r="F2" s="75"/>
      <c r="G2" s="75"/>
      <c r="H2" s="75"/>
      <c r="I2" s="75"/>
      <c r="J2" s="75"/>
      <c r="K2" s="75"/>
    </row>
    <row r="3" spans="1:11" ht="15.6">
      <c r="A3" s="98" t="s">
        <v>4</v>
      </c>
      <c r="B3" s="138"/>
      <c r="C3" s="138"/>
      <c r="D3" s="138"/>
      <c r="E3" s="139"/>
      <c r="F3" s="73"/>
      <c r="G3" s="73"/>
      <c r="H3" s="73"/>
      <c r="I3" s="73"/>
      <c r="J3" s="73"/>
      <c r="K3" s="73"/>
    </row>
    <row r="4" spans="1:11" ht="15.6">
      <c r="A4" s="99" t="s">
        <v>59</v>
      </c>
      <c r="B4" s="138" t="s">
        <v>36</v>
      </c>
      <c r="C4" s="138"/>
      <c r="D4" s="138"/>
      <c r="E4" s="139"/>
      <c r="F4" s="73"/>
      <c r="G4" s="73"/>
      <c r="H4" s="73"/>
      <c r="I4" s="73"/>
      <c r="J4" s="73"/>
      <c r="K4" s="73"/>
    </row>
    <row r="5" spans="1:11" ht="15.6">
      <c r="A5" s="99" t="s">
        <v>13</v>
      </c>
      <c r="B5" s="138" t="s">
        <v>15</v>
      </c>
      <c r="C5" s="138"/>
      <c r="D5" s="138"/>
      <c r="E5" s="139"/>
      <c r="F5" s="73"/>
      <c r="G5" s="73"/>
      <c r="H5" s="73"/>
      <c r="I5" s="73"/>
      <c r="J5" s="73"/>
      <c r="K5" s="73"/>
    </row>
    <row r="6" spans="1:11" ht="15.6">
      <c r="A6" s="98" t="s">
        <v>72</v>
      </c>
      <c r="B6" s="140"/>
      <c r="C6" s="140"/>
      <c r="D6" s="140"/>
      <c r="E6" s="141"/>
      <c r="F6" s="73"/>
      <c r="G6" s="73"/>
      <c r="H6" s="73"/>
      <c r="I6" s="73"/>
      <c r="J6" s="73"/>
      <c r="K6" s="73"/>
    </row>
    <row r="7" spans="1:11" s="11" customFormat="1" ht="15.75" customHeight="1">
      <c r="A7" s="100"/>
      <c r="B7" s="101"/>
      <c r="C7" s="101"/>
      <c r="D7" s="101"/>
      <c r="E7" s="102"/>
      <c r="F7" s="74"/>
      <c r="G7" s="74"/>
      <c r="H7" s="74"/>
      <c r="I7" s="74"/>
      <c r="J7" s="74"/>
      <c r="K7" s="74"/>
    </row>
    <row r="8" spans="1:11" ht="55.2" customHeight="1">
      <c r="A8" s="142" t="s">
        <v>54</v>
      </c>
      <c r="B8" s="143"/>
      <c r="C8" s="143"/>
      <c r="D8" s="143"/>
      <c r="E8" s="144"/>
      <c r="F8" s="75"/>
      <c r="G8" s="75"/>
      <c r="H8" s="75"/>
      <c r="I8" s="75"/>
      <c r="J8" s="75"/>
      <c r="K8" s="75"/>
    </row>
    <row r="9" spans="1:11">
      <c r="A9" s="153"/>
      <c r="B9" s="153"/>
      <c r="C9" s="153"/>
      <c r="D9" s="153"/>
      <c r="E9" s="153"/>
      <c r="F9" s="75"/>
      <c r="G9" s="75"/>
      <c r="H9" s="75"/>
      <c r="I9" s="75"/>
      <c r="J9" s="75"/>
      <c r="K9" s="75"/>
    </row>
    <row r="10" spans="1:11">
      <c r="A10" s="153" t="s">
        <v>56</v>
      </c>
      <c r="B10" s="153"/>
      <c r="C10" s="153"/>
      <c r="D10" s="153"/>
      <c r="E10" s="153"/>
      <c r="F10" s="75"/>
      <c r="G10" s="75"/>
      <c r="H10" s="75"/>
      <c r="I10" s="75"/>
      <c r="J10" s="75"/>
      <c r="K10" s="75"/>
    </row>
    <row r="11" spans="1:11" s="13" customFormat="1" ht="15.6">
      <c r="A11" s="14" t="s">
        <v>5</v>
      </c>
      <c r="B11" s="146"/>
      <c r="C11" s="146"/>
      <c r="D11" s="146"/>
      <c r="E11" s="146"/>
      <c r="F11" s="76"/>
      <c r="G11" s="76"/>
      <c r="H11" s="12"/>
      <c r="I11" s="12"/>
      <c r="J11" s="12"/>
      <c r="K11" s="12"/>
    </row>
    <row r="12" spans="1:11" s="13" customFormat="1" ht="15.6">
      <c r="A12" s="14" t="s">
        <v>62</v>
      </c>
      <c r="B12" s="146"/>
      <c r="C12" s="146"/>
      <c r="D12" s="146"/>
      <c r="E12" s="146"/>
      <c r="G12" s="12"/>
      <c r="H12" s="12"/>
      <c r="I12" s="12"/>
      <c r="J12" s="12"/>
      <c r="K12" s="12"/>
    </row>
    <row r="13" spans="1:11" s="13" customFormat="1" ht="15.6">
      <c r="A13" s="14" t="s">
        <v>60</v>
      </c>
      <c r="B13" s="145"/>
      <c r="C13" s="145"/>
      <c r="D13" s="145"/>
      <c r="E13" s="145"/>
      <c r="F13" s="76"/>
      <c r="G13" s="76"/>
      <c r="H13" s="12"/>
      <c r="I13" s="12"/>
      <c r="J13" s="12"/>
      <c r="K13" s="12"/>
    </row>
    <row r="14" spans="1:11" s="13" customFormat="1" ht="15.6">
      <c r="A14" s="14" t="s">
        <v>80</v>
      </c>
      <c r="B14" s="145"/>
      <c r="C14" s="145"/>
      <c r="D14" s="145"/>
      <c r="E14" s="145"/>
      <c r="F14" s="76"/>
      <c r="G14" s="76"/>
      <c r="H14" s="12"/>
      <c r="I14" s="12"/>
      <c r="J14" s="12"/>
      <c r="K14" s="12"/>
    </row>
    <row r="15" spans="1:11" s="13" customFormat="1" ht="15.6">
      <c r="A15" s="14" t="s">
        <v>7</v>
      </c>
      <c r="B15" s="145"/>
      <c r="C15" s="145"/>
      <c r="D15" s="145"/>
      <c r="E15" s="145"/>
      <c r="F15" s="76"/>
      <c r="G15" s="76"/>
      <c r="H15" s="12"/>
      <c r="I15" s="12"/>
      <c r="J15" s="12"/>
      <c r="K15" s="12"/>
    </row>
    <row r="16" spans="1:11" s="13" customFormat="1" ht="15.6">
      <c r="A16" s="14" t="s">
        <v>6</v>
      </c>
      <c r="B16" s="145"/>
      <c r="C16" s="145"/>
      <c r="D16" s="145"/>
      <c r="E16" s="145"/>
      <c r="F16" s="76"/>
      <c r="G16" s="76"/>
      <c r="H16" s="12"/>
      <c r="I16" s="12"/>
      <c r="J16" s="12"/>
      <c r="K16" s="12"/>
    </row>
    <row r="17" spans="1:11" s="13" customFormat="1" ht="15.6">
      <c r="A17" s="14" t="s">
        <v>61</v>
      </c>
      <c r="B17" s="145"/>
      <c r="C17" s="145"/>
      <c r="D17" s="145"/>
      <c r="E17" s="145"/>
      <c r="F17" s="76"/>
      <c r="G17" s="76"/>
      <c r="H17" s="12"/>
      <c r="I17" s="12"/>
      <c r="J17" s="12"/>
      <c r="K17" s="12"/>
    </row>
    <row r="18" spans="1:11" s="13" customFormat="1" ht="15.6">
      <c r="A18" s="14" t="s">
        <v>8</v>
      </c>
      <c r="B18" s="145"/>
      <c r="C18" s="145"/>
      <c r="D18" s="145"/>
      <c r="E18" s="145"/>
      <c r="F18" s="76"/>
      <c r="G18" s="76"/>
      <c r="H18" s="12"/>
      <c r="I18" s="12"/>
      <c r="J18" s="12"/>
      <c r="K18" s="12"/>
    </row>
    <row r="19" spans="1:11" s="13" customFormat="1" ht="15.6">
      <c r="A19" s="14" t="s">
        <v>9</v>
      </c>
      <c r="B19" s="145"/>
      <c r="C19" s="145"/>
      <c r="D19" s="145"/>
      <c r="E19" s="145"/>
      <c r="F19" s="76"/>
      <c r="G19" s="76"/>
      <c r="H19" s="12"/>
      <c r="I19" s="12"/>
      <c r="J19" s="12"/>
      <c r="K19" s="12"/>
    </row>
    <row r="20" spans="1:11" s="13" customFormat="1" ht="15.6">
      <c r="A20" s="14" t="s">
        <v>10</v>
      </c>
      <c r="B20" s="145"/>
      <c r="C20" s="145"/>
      <c r="D20" s="145"/>
      <c r="E20" s="145"/>
      <c r="F20" s="76"/>
      <c r="G20" s="76"/>
      <c r="H20" s="12"/>
      <c r="I20" s="12"/>
      <c r="J20" s="12"/>
      <c r="K20" s="12"/>
    </row>
    <row r="21" spans="1:11" s="13" customFormat="1" ht="15.6">
      <c r="A21" s="14" t="s">
        <v>11</v>
      </c>
      <c r="B21" s="145"/>
      <c r="C21" s="145"/>
      <c r="D21" s="145"/>
      <c r="E21" s="145"/>
      <c r="F21" s="76"/>
      <c r="G21" s="76"/>
      <c r="H21" s="12"/>
      <c r="I21" s="12"/>
      <c r="J21" s="12"/>
      <c r="K21" s="12"/>
    </row>
    <row r="22" spans="1:11" s="13" customFormat="1" ht="15.6">
      <c r="A22" s="14" t="s">
        <v>12</v>
      </c>
      <c r="B22" s="145"/>
      <c r="C22" s="145"/>
      <c r="D22" s="145"/>
      <c r="E22" s="145"/>
      <c r="F22" s="76"/>
      <c r="G22" s="76"/>
      <c r="H22" s="12"/>
      <c r="I22" s="12"/>
      <c r="J22" s="12"/>
      <c r="K22" s="12"/>
    </row>
    <row r="23" spans="1:11" s="13" customFormat="1" ht="15.6">
      <c r="A23" s="14" t="s">
        <v>14</v>
      </c>
      <c r="B23" s="145"/>
      <c r="C23" s="145"/>
      <c r="D23" s="145"/>
      <c r="E23" s="145"/>
      <c r="F23" s="76"/>
      <c r="G23" s="76"/>
      <c r="H23" s="12"/>
      <c r="I23" s="12"/>
      <c r="J23" s="12"/>
      <c r="K23" s="12"/>
    </row>
    <row r="24" spans="1:11">
      <c r="B24" s="103"/>
      <c r="C24" s="104"/>
      <c r="D24" s="104"/>
      <c r="E24" s="104"/>
    </row>
    <row r="25" spans="1:11" s="6" customFormat="1">
      <c r="A25" s="77"/>
      <c r="B25" s="105"/>
      <c r="C25" s="106"/>
      <c r="D25" s="105"/>
      <c r="E25" s="105"/>
      <c r="G25" s="5"/>
      <c r="H25" s="5"/>
      <c r="I25" s="5"/>
      <c r="J25" s="5"/>
      <c r="K25" s="5"/>
    </row>
    <row r="26" spans="1:11" s="13" customFormat="1" ht="15.6">
      <c r="A26" s="14" t="s">
        <v>0</v>
      </c>
      <c r="B26" s="154" t="s">
        <v>73</v>
      </c>
      <c r="C26" s="154"/>
      <c r="D26" s="154"/>
      <c r="E26" s="154"/>
      <c r="F26" s="76"/>
      <c r="G26" s="76"/>
      <c r="H26" s="12"/>
      <c r="I26" s="12"/>
      <c r="J26" s="12"/>
      <c r="K26" s="12"/>
    </row>
    <row r="27" spans="1:11" s="13" customFormat="1" ht="15.6">
      <c r="A27" s="14" t="s">
        <v>63</v>
      </c>
      <c r="B27" s="155">
        <f>SUM('Poročilo A-mešani deležniki'!M209)</f>
        <v>0</v>
      </c>
      <c r="C27" s="156"/>
      <c r="D27" s="156"/>
      <c r="E27" s="156"/>
      <c r="F27" s="76"/>
      <c r="G27" s="76"/>
      <c r="H27" s="12"/>
      <c r="I27" s="12"/>
      <c r="J27" s="12"/>
      <c r="K27" s="12"/>
    </row>
    <row r="28" spans="1:11" s="13" customFormat="1" ht="15.6">
      <c r="A28" s="14" t="s">
        <v>64</v>
      </c>
      <c r="B28" s="157">
        <f>B27/60</f>
        <v>0</v>
      </c>
      <c r="C28" s="157"/>
      <c r="D28" s="157"/>
      <c r="E28" s="157"/>
      <c r="F28" s="76"/>
      <c r="G28" s="76"/>
      <c r="H28" s="12"/>
      <c r="I28" s="12"/>
      <c r="J28" s="12"/>
      <c r="K28" s="12"/>
    </row>
    <row r="29" spans="1:11" s="13" customFormat="1" ht="15.6">
      <c r="A29" s="14" t="s">
        <v>2</v>
      </c>
      <c r="B29" s="158">
        <v>13.38</v>
      </c>
      <c r="C29" s="158"/>
      <c r="D29" s="158"/>
      <c r="E29" s="158"/>
      <c r="F29" s="76"/>
      <c r="G29" s="76"/>
      <c r="H29" s="12"/>
      <c r="I29" s="12"/>
      <c r="J29" s="12"/>
      <c r="K29" s="12"/>
    </row>
    <row r="30" spans="1:11">
      <c r="C30" s="3"/>
      <c r="D30"/>
      <c r="E30" s="2"/>
      <c r="F30" s="2"/>
      <c r="J30" s="2"/>
    </row>
    <row r="31" spans="1:11" s="17" customFormat="1" ht="15.6">
      <c r="A31" s="15"/>
      <c r="B31" s="147" t="s">
        <v>1</v>
      </c>
      <c r="C31" s="148"/>
      <c r="D31" s="149">
        <f>B28*B29</f>
        <v>0</v>
      </c>
      <c r="E31" s="149"/>
      <c r="F31" s="16"/>
      <c r="G31" s="16"/>
      <c r="H31" s="16"/>
      <c r="I31" s="16"/>
      <c r="J31" s="16"/>
      <c r="K31" s="16"/>
    </row>
    <row r="32" spans="1:11" s="17" customFormat="1" ht="15.6">
      <c r="A32" s="15"/>
      <c r="B32" s="90"/>
      <c r="C32" s="90"/>
      <c r="D32" s="91"/>
      <c r="E32" s="91"/>
      <c r="F32" s="92"/>
      <c r="G32" s="16"/>
      <c r="H32" s="16"/>
      <c r="I32" s="16"/>
      <c r="J32" s="16"/>
      <c r="K32" s="16"/>
    </row>
    <row r="33" spans="1:11" ht="15.6">
      <c r="A33" s="131" t="s">
        <v>66</v>
      </c>
      <c r="B33" s="131"/>
      <c r="C33" s="133">
        <f>SUM('Poročilo A-mešani deležniki'!F17:F202)</f>
        <v>0</v>
      </c>
      <c r="D33" s="134"/>
      <c r="E33" s="93"/>
      <c r="F33" s="93"/>
      <c r="G33" s="2"/>
      <c r="H33" s="2"/>
      <c r="I33" s="2"/>
      <c r="J33" s="2"/>
      <c r="K33" s="2"/>
    </row>
    <row r="34" spans="1:11" ht="15.6">
      <c r="A34" s="131" t="s">
        <v>65</v>
      </c>
      <c r="B34" s="131"/>
      <c r="C34" s="135">
        <f>SUM('Poročilo A-mešani deležniki'!F207:G207)</f>
        <v>0</v>
      </c>
      <c r="D34" s="135"/>
      <c r="E34" s="2"/>
      <c r="F34" s="2"/>
      <c r="G34" s="2"/>
      <c r="H34" s="2"/>
      <c r="I34" s="2"/>
      <c r="J34" s="2"/>
      <c r="K34" s="2"/>
    </row>
    <row r="35" spans="1:11" ht="15.6">
      <c r="A35" s="131" t="s">
        <v>82</v>
      </c>
      <c r="B35" s="131"/>
      <c r="C35" s="136">
        <f>'Poročilo A-mešani deležniki'!G204</f>
        <v>0</v>
      </c>
      <c r="D35" s="136"/>
      <c r="E35" s="2"/>
      <c r="F35" s="2"/>
      <c r="G35" s="2"/>
      <c r="H35" s="2"/>
      <c r="I35" s="2"/>
      <c r="J35" s="2"/>
      <c r="K35" s="2"/>
    </row>
    <row r="36" spans="1:11" ht="15.6">
      <c r="A36" s="131" t="s">
        <v>83</v>
      </c>
      <c r="B36" s="131"/>
      <c r="C36" s="136">
        <f>'Poročilo A-mešani deležniki'!L204</f>
        <v>0</v>
      </c>
      <c r="D36" s="136"/>
      <c r="E36" s="2"/>
      <c r="F36" s="2"/>
      <c r="G36" s="2"/>
      <c r="H36" s="2"/>
      <c r="I36" s="2"/>
      <c r="J36" s="2"/>
      <c r="K36" s="2"/>
    </row>
    <row r="37" spans="1:11">
      <c r="A37" s="29" t="s">
        <v>67</v>
      </c>
      <c r="B37" s="78"/>
      <c r="C37" s="132">
        <f>SUM(C35:D36)*2</f>
        <v>0</v>
      </c>
      <c r="D37" s="132"/>
      <c r="E37" s="2"/>
      <c r="F37" s="2"/>
      <c r="G37" s="2"/>
      <c r="H37" s="2"/>
      <c r="I37" s="2"/>
      <c r="J37" s="2"/>
      <c r="K37" s="2"/>
    </row>
    <row r="38" spans="1:11">
      <c r="A38" s="29"/>
      <c r="B38" s="78"/>
      <c r="C38" s="78"/>
      <c r="D38"/>
      <c r="E38" s="2"/>
      <c r="F38" s="2"/>
      <c r="G38" s="2"/>
      <c r="H38" s="2"/>
      <c r="I38" s="2"/>
      <c r="J38" s="2"/>
      <c r="K38" s="2"/>
    </row>
    <row r="39" spans="1:11">
      <c r="A39" s="150" t="s">
        <v>45</v>
      </c>
      <c r="B39" s="150"/>
      <c r="C39" s="150"/>
      <c r="D39" s="97">
        <f>D31</f>
        <v>0</v>
      </c>
      <c r="E39" s="79" t="s">
        <v>26</v>
      </c>
      <c r="F39" s="2"/>
      <c r="G39" s="2"/>
      <c r="H39" s="2"/>
      <c r="I39" s="2"/>
      <c r="J39" s="2"/>
      <c r="K39" s="2"/>
    </row>
    <row r="40" spans="1:11">
      <c r="A40" s="27" t="s">
        <v>46</v>
      </c>
      <c r="B40" s="77"/>
      <c r="C40" s="77"/>
      <c r="D40"/>
      <c r="E40" s="2"/>
      <c r="F40" s="2"/>
      <c r="G40" s="2"/>
      <c r="H40" s="2"/>
      <c r="I40" s="2"/>
      <c r="J40" s="2"/>
      <c r="K40" s="2"/>
    </row>
    <row r="41" spans="1:11">
      <c r="A41" s="27"/>
      <c r="B41" s="77"/>
      <c r="C41" s="77"/>
      <c r="D41"/>
      <c r="E41" s="2"/>
      <c r="F41" s="2"/>
      <c r="G41" s="2"/>
      <c r="H41" s="2"/>
      <c r="I41" s="2"/>
      <c r="J41" s="2"/>
      <c r="K41" s="2"/>
    </row>
    <row r="42" spans="1:11">
      <c r="A42" s="72"/>
      <c r="B42" s="72"/>
      <c r="C42" s="77"/>
      <c r="D42"/>
      <c r="E42" s="2"/>
      <c r="F42" s="2"/>
      <c r="G42" s="2"/>
      <c r="H42" s="2"/>
      <c r="I42" s="2"/>
      <c r="J42" s="2"/>
      <c r="K42" s="2"/>
    </row>
    <row r="43" spans="1:11">
      <c r="A43" s="80" t="s">
        <v>93</v>
      </c>
      <c r="B43" s="117"/>
      <c r="C43" s="77"/>
      <c r="D43"/>
      <c r="E43" s="2"/>
      <c r="F43" s="2"/>
      <c r="G43" s="2"/>
      <c r="H43" s="2"/>
      <c r="I43" s="2"/>
      <c r="J43" s="2"/>
      <c r="K43" s="2"/>
    </row>
    <row r="44" spans="1:11">
      <c r="B44" s="77"/>
      <c r="C44" s="77"/>
      <c r="D44"/>
      <c r="E44" s="2"/>
      <c r="F44" s="2"/>
      <c r="G44" s="2"/>
      <c r="H44" s="2"/>
      <c r="I44" s="2"/>
      <c r="J44" s="2"/>
      <c r="K44" s="2"/>
    </row>
    <row r="45" spans="1:11" customFormat="1" ht="20.25" customHeight="1">
      <c r="A45" s="77" t="s">
        <v>57</v>
      </c>
      <c r="B45" s="118">
        <f>B14</f>
        <v>0</v>
      </c>
    </row>
    <row r="46" spans="1:11" s="95" customFormat="1" ht="6.6">
      <c r="B46" s="96"/>
    </row>
    <row r="47" spans="1:11" customFormat="1" ht="20.25" customHeight="1">
      <c r="A47" s="77" t="s">
        <v>58</v>
      </c>
      <c r="B47" s="94"/>
    </row>
    <row r="48" spans="1:11" customFormat="1" ht="20.25" customHeight="1">
      <c r="A48" s="77"/>
      <c r="B48" s="4"/>
    </row>
    <row r="49" spans="1:11" customFormat="1">
      <c r="A49" s="7"/>
      <c r="B49" s="7"/>
    </row>
    <row r="50" spans="1:11" ht="12" customHeight="1">
      <c r="A50" s="72"/>
      <c r="B50" s="8"/>
      <c r="C50"/>
      <c r="D50"/>
      <c r="E50"/>
      <c r="G50" s="2"/>
      <c r="H50" s="2"/>
      <c r="I50" s="2"/>
      <c r="J50" s="2"/>
      <c r="K50" s="2"/>
    </row>
    <row r="51" spans="1:11" ht="12" customHeight="1">
      <c r="A51" s="72"/>
      <c r="B51" s="8"/>
      <c r="C51"/>
      <c r="E51"/>
      <c r="G51" s="2"/>
      <c r="H51" s="2"/>
      <c r="I51" s="2"/>
      <c r="J51" s="2"/>
      <c r="K51" s="2"/>
    </row>
    <row r="52" spans="1:11" ht="12" customHeight="1">
      <c r="A52" s="72"/>
      <c r="B52" s="8"/>
      <c r="C52"/>
      <c r="E52"/>
      <c r="G52" s="2"/>
      <c r="H52" s="2"/>
      <c r="I52" s="2"/>
      <c r="J52" s="2"/>
      <c r="K52" s="2"/>
    </row>
    <row r="53" spans="1:11" ht="12" customHeight="1">
      <c r="A53" s="72"/>
      <c r="B53" s="8"/>
      <c r="C53"/>
      <c r="E53"/>
      <c r="G53" s="2"/>
      <c r="H53" s="2"/>
      <c r="I53" s="2"/>
      <c r="J53" s="2"/>
      <c r="K53" s="2"/>
    </row>
    <row r="54" spans="1:11" ht="12" customHeight="1">
      <c r="A54" s="72"/>
      <c r="B54" s="72" t="s">
        <v>3</v>
      </c>
      <c r="C54"/>
      <c r="E54"/>
      <c r="G54" s="2"/>
      <c r="H54" s="2"/>
      <c r="I54" s="2"/>
      <c r="J54" s="2"/>
      <c r="K54" s="2"/>
    </row>
    <row r="55" spans="1:11" ht="12" customHeight="1">
      <c r="A55" s="72"/>
      <c r="B55" s="8"/>
      <c r="C55"/>
      <c r="E55"/>
      <c r="G55" s="2"/>
      <c r="H55" s="2"/>
      <c r="I55" s="2"/>
      <c r="J55" s="2"/>
      <c r="K55" s="2"/>
    </row>
    <row r="56" spans="1:11" ht="12" customHeight="1">
      <c r="A56" s="72"/>
      <c r="B56" s="72"/>
      <c r="C56"/>
      <c r="E56"/>
      <c r="G56" s="2"/>
      <c r="H56" s="2"/>
      <c r="I56" s="2"/>
      <c r="J56" s="2"/>
      <c r="K56" s="2"/>
    </row>
    <row r="57" spans="1:11" ht="12" customHeight="1">
      <c r="A57" s="72"/>
      <c r="B57" s="8"/>
      <c r="C57"/>
      <c r="E57"/>
      <c r="G57" s="2"/>
      <c r="H57" s="2"/>
      <c r="I57" s="2"/>
      <c r="J57" s="2"/>
      <c r="K57" s="2"/>
    </row>
    <row r="58" spans="1:11" ht="12" customHeight="1">
      <c r="A58" s="72"/>
      <c r="B58" s="8"/>
      <c r="C58"/>
      <c r="E58"/>
      <c r="G58" s="2"/>
      <c r="H58" s="2"/>
      <c r="I58" s="2"/>
      <c r="J58" s="2"/>
      <c r="K58" s="2"/>
    </row>
    <row r="59" spans="1:11">
      <c r="A59" s="151" t="s">
        <v>81</v>
      </c>
      <c r="B59" s="152"/>
      <c r="C59" s="152"/>
      <c r="G59" s="2"/>
      <c r="H59" s="2"/>
      <c r="I59" s="2"/>
      <c r="J59" s="2"/>
      <c r="K59" s="2"/>
    </row>
    <row r="60" spans="1:11">
      <c r="F60" s="2"/>
      <c r="G60" s="2"/>
      <c r="H60" s="2"/>
      <c r="I60" s="2"/>
      <c r="J60" s="2"/>
      <c r="K60" s="2"/>
    </row>
    <row r="61" spans="1:11">
      <c r="A61" s="2"/>
      <c r="B61" s="2"/>
      <c r="C61" s="2"/>
      <c r="E61" s="2"/>
      <c r="F61" s="2"/>
      <c r="G61" s="2"/>
      <c r="H61" s="2"/>
      <c r="I61" s="2"/>
      <c r="J61" s="2"/>
      <c r="K61" s="2"/>
    </row>
    <row r="62" spans="1:11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</row>
    <row r="63" spans="1:11">
      <c r="A63" s="1"/>
      <c r="B63" s="1"/>
      <c r="C63" s="2"/>
      <c r="D63" s="2"/>
      <c r="E63" s="2"/>
      <c r="F63" s="2"/>
      <c r="G63" s="2"/>
      <c r="H63" s="2"/>
      <c r="I63" s="2"/>
      <c r="J63" s="2"/>
      <c r="K63" s="2"/>
    </row>
    <row r="64" spans="1:11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1"/>
      <c r="B65" s="1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1"/>
      <c r="B66" s="1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1"/>
      <c r="B67" s="1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1"/>
      <c r="B68" s="1"/>
      <c r="C68" s="2"/>
      <c r="D68" s="2"/>
      <c r="E68" s="2"/>
      <c r="F68" s="2"/>
      <c r="G68" s="2"/>
      <c r="H68" s="2"/>
      <c r="I68" s="2"/>
      <c r="J68" s="2"/>
      <c r="K68" s="2"/>
    </row>
    <row r="69" spans="1:11">
      <c r="A69" s="1"/>
      <c r="B69" s="1"/>
      <c r="C69" s="2"/>
      <c r="D69" s="2"/>
      <c r="E69" s="2"/>
      <c r="F69" s="2"/>
      <c r="G69" s="2"/>
      <c r="H69" s="2"/>
      <c r="I69" s="2"/>
      <c r="J69" s="2"/>
      <c r="K69" s="2"/>
    </row>
    <row r="70" spans="1:11">
      <c r="A70" s="1"/>
      <c r="B70" s="1"/>
      <c r="C70" s="2"/>
      <c r="D70" s="2"/>
      <c r="E70" s="2"/>
      <c r="F70" s="2"/>
      <c r="G70" s="2"/>
      <c r="H70" s="2"/>
      <c r="I70" s="2"/>
      <c r="J70" s="2"/>
      <c r="K70" s="2"/>
    </row>
    <row r="71" spans="1:11">
      <c r="A71" s="1"/>
      <c r="B71" s="1"/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1"/>
      <c r="B72" s="1"/>
      <c r="C72" s="2"/>
      <c r="D72" s="2"/>
      <c r="E72" s="2"/>
      <c r="F72" s="2"/>
      <c r="G72" s="2"/>
      <c r="H72" s="2"/>
      <c r="I72" s="2"/>
      <c r="J72" s="2"/>
      <c r="K72" s="2"/>
    </row>
    <row r="73" spans="1:11">
      <c r="A73" s="1"/>
      <c r="B73" s="1"/>
      <c r="C73" s="2"/>
      <c r="D73" s="2"/>
      <c r="E73" s="2"/>
      <c r="F73" s="2"/>
      <c r="G73" s="2"/>
      <c r="H73" s="2"/>
      <c r="I73" s="2"/>
      <c r="J73" s="2"/>
      <c r="K73" s="2"/>
    </row>
    <row r="74" spans="1:11">
      <c r="A74" s="1"/>
      <c r="B74" s="1"/>
      <c r="C74" s="2"/>
      <c r="D74" s="2"/>
      <c r="E74" s="2"/>
      <c r="F74" s="2"/>
      <c r="G74" s="2"/>
      <c r="H74" s="2"/>
      <c r="I74" s="2"/>
      <c r="J74" s="2"/>
      <c r="K74" s="2"/>
    </row>
    <row r="75" spans="1:11">
      <c r="A75" s="1"/>
      <c r="B75" s="1"/>
      <c r="C75" s="2"/>
      <c r="D75" s="2"/>
      <c r="E75" s="2"/>
      <c r="F75" s="2"/>
      <c r="G75" s="2"/>
      <c r="H75" s="2"/>
      <c r="I75" s="2"/>
      <c r="J75" s="2"/>
      <c r="K75" s="2"/>
    </row>
    <row r="76" spans="1:11">
      <c r="A76" s="1"/>
      <c r="B76" s="1"/>
      <c r="C76" s="2"/>
      <c r="D76" s="2"/>
      <c r="E76" s="2"/>
      <c r="F76" s="2"/>
      <c r="G76" s="2"/>
      <c r="H76" s="2"/>
      <c r="I76" s="2"/>
      <c r="J76" s="2"/>
      <c r="K76" s="2"/>
    </row>
    <row r="77" spans="1:11">
      <c r="A77" s="1"/>
      <c r="B77" s="1"/>
      <c r="C77" s="2"/>
      <c r="D77" s="2"/>
      <c r="E77" s="2"/>
      <c r="F77" s="2"/>
      <c r="G77" s="2"/>
      <c r="H77" s="2"/>
      <c r="I77" s="2"/>
      <c r="J77" s="2"/>
      <c r="K77" s="2"/>
    </row>
    <row r="78" spans="1:11">
      <c r="A78" s="1"/>
      <c r="B78" s="1"/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A79" s="1"/>
      <c r="B79" s="1"/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1"/>
      <c r="B80" s="1"/>
      <c r="C80" s="2"/>
      <c r="D80" s="2"/>
      <c r="E80" s="2"/>
    </row>
    <row r="81" spans="4:4">
      <c r="D81" s="2"/>
    </row>
  </sheetData>
  <sheetProtection password="CAE1" sheet="1" objects="1" scenarios="1"/>
  <mergeCells count="38">
    <mergeCell ref="B31:C31"/>
    <mergeCell ref="D31:E31"/>
    <mergeCell ref="A39:C39"/>
    <mergeCell ref="A59:C59"/>
    <mergeCell ref="B5:E5"/>
    <mergeCell ref="A10:E10"/>
    <mergeCell ref="A9:E9"/>
    <mergeCell ref="B15:E15"/>
    <mergeCell ref="B12:E12"/>
    <mergeCell ref="B26:E26"/>
    <mergeCell ref="B27:E27"/>
    <mergeCell ref="B28:E28"/>
    <mergeCell ref="B29:E29"/>
    <mergeCell ref="B19:E19"/>
    <mergeCell ref="B20:E20"/>
    <mergeCell ref="B21:E21"/>
    <mergeCell ref="B22:E22"/>
    <mergeCell ref="B23:E23"/>
    <mergeCell ref="B11:E11"/>
    <mergeCell ref="B13:E13"/>
    <mergeCell ref="B16:E16"/>
    <mergeCell ref="B17:E17"/>
    <mergeCell ref="B18:E18"/>
    <mergeCell ref="B14:E14"/>
    <mergeCell ref="A2:E2"/>
    <mergeCell ref="B3:E3"/>
    <mergeCell ref="B6:E6"/>
    <mergeCell ref="A8:E8"/>
    <mergeCell ref="B4:E4"/>
    <mergeCell ref="A33:B33"/>
    <mergeCell ref="A34:B34"/>
    <mergeCell ref="A35:B35"/>
    <mergeCell ref="A36:B36"/>
    <mergeCell ref="C37:D37"/>
    <mergeCell ref="C33:D33"/>
    <mergeCell ref="C34:D34"/>
    <mergeCell ref="C35:D35"/>
    <mergeCell ref="C36:D36"/>
  </mergeCells>
  <pageMargins left="0.65" right="0.54" top="0.75" bottom="0.5" header="0.3" footer="0.3"/>
  <pageSetup paperSize="9"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6:M230"/>
  <sheetViews>
    <sheetView zoomScale="85" zoomScaleNormal="85" workbookViewId="0">
      <pane xSplit="1" ySplit="16" topLeftCell="B194" activePane="bottomRight" state="frozen"/>
      <selection pane="topRight" activeCell="B1" sqref="B1"/>
      <selection pane="bottomLeft" activeCell="A16" sqref="A16"/>
      <selection pane="bottomRight" activeCell="D196" sqref="D196"/>
    </sheetView>
  </sheetViews>
  <sheetFormatPr defaultRowHeight="13.2"/>
  <cols>
    <col min="1" max="1" width="8.6640625" customWidth="1"/>
    <col min="2" max="2" width="7.6640625" customWidth="1"/>
    <col min="3" max="3" width="13.6640625" customWidth="1"/>
    <col min="4" max="4" width="50.6640625" customWidth="1"/>
    <col min="5" max="5" width="6.21875" customWidth="1"/>
    <col min="6" max="6" width="6.109375" customWidth="1"/>
    <col min="8" max="8" width="13.6640625" customWidth="1"/>
    <col min="9" max="9" width="50.6640625" customWidth="1"/>
    <col min="10" max="10" width="6.44140625" customWidth="1"/>
    <col min="11" max="11" width="6.6640625" customWidth="1"/>
    <col min="13" max="13" width="14.6640625" customWidth="1"/>
  </cols>
  <sheetData>
    <row r="6" spans="1:13" s="18" customFormat="1" ht="17.399999999999999">
      <c r="A6" s="178" t="s">
        <v>16</v>
      </c>
      <c r="B6" s="178"/>
      <c r="C6" s="178" t="str">
        <f>UPPER(ZAHTEVEK!B11)</f>
        <v/>
      </c>
      <c r="D6" s="178"/>
      <c r="E6" s="178"/>
      <c r="F6" s="178"/>
      <c r="G6" s="178"/>
      <c r="H6" s="178"/>
      <c r="I6" s="178"/>
      <c r="J6" s="178"/>
      <c r="K6" s="178"/>
      <c r="L6" s="178"/>
      <c r="M6" s="178"/>
    </row>
    <row r="7" spans="1:13" s="48" customFormat="1" ht="13.8">
      <c r="A7" s="53"/>
      <c r="B7" s="53"/>
      <c r="C7" s="54"/>
      <c r="D7" s="54"/>
      <c r="E7" s="54"/>
      <c r="F7" s="54"/>
      <c r="G7" s="54"/>
      <c r="H7" s="45"/>
      <c r="I7" s="59"/>
      <c r="J7" s="59"/>
      <c r="K7" s="59"/>
      <c r="L7" s="60"/>
      <c r="M7" s="60"/>
    </row>
    <row r="8" spans="1:13" s="62" customFormat="1" ht="17.399999999999999">
      <c r="A8" s="206" t="s">
        <v>19</v>
      </c>
      <c r="B8" s="206"/>
      <c r="C8" s="206"/>
      <c r="D8" s="63" t="str">
        <f>UPPER(ZAHTEVEK!B12)</f>
        <v/>
      </c>
      <c r="E8" s="108"/>
      <c r="F8" s="64"/>
      <c r="G8" s="64"/>
      <c r="H8" s="65"/>
      <c r="I8" s="65"/>
      <c r="J8" s="65"/>
      <c r="K8" s="65"/>
      <c r="L8" s="66"/>
      <c r="M8" s="66"/>
    </row>
    <row r="9" spans="1:13">
      <c r="A9" s="20"/>
      <c r="B9" s="22"/>
      <c r="C9" s="19"/>
      <c r="D9" s="20"/>
      <c r="E9" s="20"/>
      <c r="F9" s="20"/>
      <c r="G9" s="20"/>
      <c r="H9" s="19"/>
      <c r="I9" s="19"/>
      <c r="J9" s="19"/>
      <c r="K9" s="19"/>
      <c r="L9" s="21"/>
    </row>
    <row r="10" spans="1:13" ht="15.6">
      <c r="A10" s="205" t="s">
        <v>17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</row>
    <row r="11" spans="1:13" ht="15.6">
      <c r="A11" s="204" t="str">
        <f>ZAHTEVEK!B26</f>
        <v>[dd.mm.yyyy - dd.mm.yyyy]</v>
      </c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</row>
    <row r="12" spans="1:13" ht="13.8" thickBot="1"/>
    <row r="13" spans="1:13" s="9" customFormat="1" ht="16.2" thickBot="1">
      <c r="C13" s="182" t="s">
        <v>92</v>
      </c>
      <c r="D13" s="183"/>
      <c r="E13" s="183"/>
      <c r="F13" s="183"/>
      <c r="G13" s="183"/>
      <c r="H13" s="183"/>
      <c r="I13" s="183"/>
      <c r="J13" s="183"/>
      <c r="K13" s="183"/>
      <c r="L13" s="184"/>
      <c r="M13" s="200" t="s">
        <v>87</v>
      </c>
    </row>
    <row r="14" spans="1:13" s="9" customFormat="1" ht="14.4" customHeight="1" thickBot="1">
      <c r="C14" s="185" t="s">
        <v>68</v>
      </c>
      <c r="D14" s="186"/>
      <c r="E14" s="186"/>
      <c r="F14" s="186"/>
      <c r="G14" s="187"/>
      <c r="H14" s="179" t="s">
        <v>69</v>
      </c>
      <c r="I14" s="180"/>
      <c r="J14" s="180"/>
      <c r="K14" s="180"/>
      <c r="L14" s="181"/>
      <c r="M14" s="201"/>
    </row>
    <row r="15" spans="1:13" s="9" customFormat="1" ht="13.8" customHeight="1" thickBot="1">
      <c r="C15" s="188" t="s">
        <v>71</v>
      </c>
      <c r="D15" s="190" t="s">
        <v>70</v>
      </c>
      <c r="E15" s="192" t="s">
        <v>37</v>
      </c>
      <c r="F15" s="193"/>
      <c r="G15" s="190" t="s">
        <v>86</v>
      </c>
      <c r="H15" s="194" t="s">
        <v>71</v>
      </c>
      <c r="I15" s="196" t="s">
        <v>70</v>
      </c>
      <c r="J15" s="198" t="s">
        <v>37</v>
      </c>
      <c r="K15" s="199"/>
      <c r="L15" s="196" t="s">
        <v>86</v>
      </c>
      <c r="M15" s="202"/>
    </row>
    <row r="16" spans="1:13" ht="40.200000000000003" thickBot="1">
      <c r="A16" s="115" t="s">
        <v>22</v>
      </c>
      <c r="B16" s="116" t="s">
        <v>23</v>
      </c>
      <c r="C16" s="189"/>
      <c r="D16" s="191"/>
      <c r="E16" s="113" t="s">
        <v>84</v>
      </c>
      <c r="F16" s="114" t="s">
        <v>85</v>
      </c>
      <c r="G16" s="191"/>
      <c r="H16" s="195"/>
      <c r="I16" s="197"/>
      <c r="J16" s="111" t="s">
        <v>84</v>
      </c>
      <c r="K16" s="112" t="s">
        <v>85</v>
      </c>
      <c r="L16" s="197"/>
      <c r="M16" s="111" t="s">
        <v>25</v>
      </c>
    </row>
    <row r="17" spans="1:13">
      <c r="A17" s="175">
        <v>1</v>
      </c>
      <c r="B17" s="39">
        <v>1</v>
      </c>
      <c r="C17" s="221"/>
      <c r="D17" s="224"/>
      <c r="E17" s="119"/>
      <c r="F17" s="120"/>
      <c r="G17" s="120"/>
      <c r="H17" s="221"/>
      <c r="I17" s="224"/>
      <c r="J17" s="119"/>
      <c r="K17" s="120"/>
      <c r="L17" s="120"/>
      <c r="M17" s="160">
        <f>SUM(G17:G22)+SUM(L17:L22)</f>
        <v>0</v>
      </c>
    </row>
    <row r="18" spans="1:13">
      <c r="A18" s="176"/>
      <c r="B18" s="40">
        <v>2</v>
      </c>
      <c r="C18" s="222"/>
      <c r="D18" s="225"/>
      <c r="E18" s="121"/>
      <c r="F18" s="122"/>
      <c r="G18" s="122"/>
      <c r="H18" s="222"/>
      <c r="I18" s="225"/>
      <c r="J18" s="121"/>
      <c r="K18" s="122"/>
      <c r="L18" s="122"/>
      <c r="M18" s="161"/>
    </row>
    <row r="19" spans="1:13">
      <c r="A19" s="176"/>
      <c r="B19" s="40">
        <v>3</v>
      </c>
      <c r="C19" s="222"/>
      <c r="D19" s="225"/>
      <c r="E19" s="121"/>
      <c r="F19" s="122"/>
      <c r="G19" s="122"/>
      <c r="H19" s="222"/>
      <c r="I19" s="225"/>
      <c r="J19" s="121"/>
      <c r="K19" s="122"/>
      <c r="L19" s="122"/>
      <c r="M19" s="161"/>
    </row>
    <row r="20" spans="1:13">
      <c r="A20" s="176"/>
      <c r="B20" s="40">
        <v>4</v>
      </c>
      <c r="C20" s="222"/>
      <c r="D20" s="225"/>
      <c r="E20" s="121"/>
      <c r="F20" s="122"/>
      <c r="G20" s="122"/>
      <c r="H20" s="222"/>
      <c r="I20" s="225"/>
      <c r="J20" s="121"/>
      <c r="K20" s="122"/>
      <c r="L20" s="122"/>
      <c r="M20" s="161"/>
    </row>
    <row r="21" spans="1:13">
      <c r="A21" s="176"/>
      <c r="B21" s="40">
        <v>5</v>
      </c>
      <c r="C21" s="222"/>
      <c r="D21" s="225"/>
      <c r="E21" s="121"/>
      <c r="F21" s="122"/>
      <c r="G21" s="122"/>
      <c r="H21" s="222"/>
      <c r="I21" s="225"/>
      <c r="J21" s="121"/>
      <c r="K21" s="122"/>
      <c r="L21" s="122"/>
      <c r="M21" s="161"/>
    </row>
    <row r="22" spans="1:13" ht="13.8" thickBot="1">
      <c r="A22" s="177"/>
      <c r="B22" s="41">
        <v>6</v>
      </c>
      <c r="C22" s="223"/>
      <c r="D22" s="226"/>
      <c r="E22" s="123"/>
      <c r="F22" s="124"/>
      <c r="G22" s="124"/>
      <c r="H22" s="223"/>
      <c r="I22" s="226"/>
      <c r="J22" s="123"/>
      <c r="K22" s="124"/>
      <c r="L22" s="124"/>
      <c r="M22" s="162"/>
    </row>
    <row r="23" spans="1:13">
      <c r="A23" s="175">
        <v>2</v>
      </c>
      <c r="B23" s="39">
        <v>1</v>
      </c>
      <c r="C23" s="221"/>
      <c r="D23" s="224"/>
      <c r="E23" s="119"/>
      <c r="F23" s="120"/>
      <c r="G23" s="120"/>
      <c r="H23" s="221"/>
      <c r="I23" s="224"/>
      <c r="J23" s="119"/>
      <c r="K23" s="120"/>
      <c r="L23" s="120"/>
      <c r="M23" s="160">
        <f>SUM(G23:G28)+SUM(L23:L28)</f>
        <v>0</v>
      </c>
    </row>
    <row r="24" spans="1:13">
      <c r="A24" s="176"/>
      <c r="B24" s="40">
        <v>2</v>
      </c>
      <c r="C24" s="222"/>
      <c r="D24" s="225"/>
      <c r="E24" s="121"/>
      <c r="F24" s="122"/>
      <c r="G24" s="122"/>
      <c r="H24" s="222"/>
      <c r="I24" s="225"/>
      <c r="J24" s="121"/>
      <c r="K24" s="122"/>
      <c r="L24" s="122"/>
      <c r="M24" s="161"/>
    </row>
    <row r="25" spans="1:13">
      <c r="A25" s="176"/>
      <c r="B25" s="40">
        <v>3</v>
      </c>
      <c r="C25" s="222"/>
      <c r="D25" s="225"/>
      <c r="E25" s="121"/>
      <c r="F25" s="122"/>
      <c r="G25" s="122"/>
      <c r="H25" s="222"/>
      <c r="I25" s="225"/>
      <c r="J25" s="121"/>
      <c r="K25" s="122"/>
      <c r="L25" s="122"/>
      <c r="M25" s="161"/>
    </row>
    <row r="26" spans="1:13">
      <c r="A26" s="176"/>
      <c r="B26" s="40">
        <v>4</v>
      </c>
      <c r="C26" s="222"/>
      <c r="D26" s="225"/>
      <c r="E26" s="121"/>
      <c r="F26" s="122"/>
      <c r="G26" s="122"/>
      <c r="H26" s="222"/>
      <c r="I26" s="225"/>
      <c r="J26" s="121"/>
      <c r="K26" s="122"/>
      <c r="L26" s="122"/>
      <c r="M26" s="161"/>
    </row>
    <row r="27" spans="1:13">
      <c r="A27" s="176"/>
      <c r="B27" s="40">
        <v>5</v>
      </c>
      <c r="C27" s="222"/>
      <c r="D27" s="225"/>
      <c r="E27" s="121"/>
      <c r="F27" s="122"/>
      <c r="G27" s="122"/>
      <c r="H27" s="222"/>
      <c r="I27" s="225"/>
      <c r="J27" s="121"/>
      <c r="K27" s="122"/>
      <c r="L27" s="122"/>
      <c r="M27" s="161"/>
    </row>
    <row r="28" spans="1:13" ht="13.8" thickBot="1">
      <c r="A28" s="177"/>
      <c r="B28" s="41">
        <v>6</v>
      </c>
      <c r="C28" s="223"/>
      <c r="D28" s="226"/>
      <c r="E28" s="123"/>
      <c r="F28" s="124"/>
      <c r="G28" s="124"/>
      <c r="H28" s="223"/>
      <c r="I28" s="226"/>
      <c r="J28" s="123"/>
      <c r="K28" s="124"/>
      <c r="L28" s="124"/>
      <c r="M28" s="162"/>
    </row>
    <row r="29" spans="1:13">
      <c r="A29" s="175">
        <v>3</v>
      </c>
      <c r="B29" s="39">
        <v>1</v>
      </c>
      <c r="C29" s="221"/>
      <c r="D29" s="224"/>
      <c r="E29" s="119"/>
      <c r="F29" s="120"/>
      <c r="G29" s="120"/>
      <c r="H29" s="221"/>
      <c r="I29" s="224"/>
      <c r="J29" s="119"/>
      <c r="K29" s="120"/>
      <c r="L29" s="120"/>
      <c r="M29" s="160">
        <f>SUM(G29:G34)+SUM(L29:L34)</f>
        <v>0</v>
      </c>
    </row>
    <row r="30" spans="1:13">
      <c r="A30" s="176"/>
      <c r="B30" s="40">
        <v>2</v>
      </c>
      <c r="C30" s="222"/>
      <c r="D30" s="225"/>
      <c r="E30" s="121"/>
      <c r="F30" s="122"/>
      <c r="G30" s="122"/>
      <c r="H30" s="222"/>
      <c r="I30" s="225"/>
      <c r="J30" s="121"/>
      <c r="K30" s="122"/>
      <c r="L30" s="122"/>
      <c r="M30" s="161"/>
    </row>
    <row r="31" spans="1:13">
      <c r="A31" s="176"/>
      <c r="B31" s="40">
        <v>3</v>
      </c>
      <c r="C31" s="222"/>
      <c r="D31" s="225"/>
      <c r="E31" s="121"/>
      <c r="F31" s="122"/>
      <c r="G31" s="122"/>
      <c r="H31" s="222"/>
      <c r="I31" s="225"/>
      <c r="J31" s="121"/>
      <c r="K31" s="122"/>
      <c r="L31" s="122"/>
      <c r="M31" s="161"/>
    </row>
    <row r="32" spans="1:13">
      <c r="A32" s="176"/>
      <c r="B32" s="40">
        <v>4</v>
      </c>
      <c r="C32" s="222"/>
      <c r="D32" s="225"/>
      <c r="E32" s="121"/>
      <c r="F32" s="122"/>
      <c r="G32" s="122"/>
      <c r="H32" s="222"/>
      <c r="I32" s="225"/>
      <c r="J32" s="121"/>
      <c r="K32" s="122"/>
      <c r="L32" s="122"/>
      <c r="M32" s="161"/>
    </row>
    <row r="33" spans="1:13">
      <c r="A33" s="176"/>
      <c r="B33" s="40">
        <v>5</v>
      </c>
      <c r="C33" s="222"/>
      <c r="D33" s="225"/>
      <c r="E33" s="121"/>
      <c r="F33" s="122"/>
      <c r="G33" s="122"/>
      <c r="H33" s="222"/>
      <c r="I33" s="225"/>
      <c r="J33" s="121"/>
      <c r="K33" s="122"/>
      <c r="L33" s="122"/>
      <c r="M33" s="161"/>
    </row>
    <row r="34" spans="1:13" ht="13.8" thickBot="1">
      <c r="A34" s="177"/>
      <c r="B34" s="41">
        <v>6</v>
      </c>
      <c r="C34" s="223"/>
      <c r="D34" s="226"/>
      <c r="E34" s="123"/>
      <c r="F34" s="124"/>
      <c r="G34" s="124"/>
      <c r="H34" s="223"/>
      <c r="I34" s="226"/>
      <c r="J34" s="123"/>
      <c r="K34" s="124"/>
      <c r="L34" s="124"/>
      <c r="M34" s="162"/>
    </row>
    <row r="35" spans="1:13">
      <c r="A35" s="175">
        <v>4</v>
      </c>
      <c r="B35" s="39">
        <v>1</v>
      </c>
      <c r="C35" s="221"/>
      <c r="D35" s="224"/>
      <c r="E35" s="119"/>
      <c r="F35" s="120"/>
      <c r="G35" s="120"/>
      <c r="H35" s="221"/>
      <c r="I35" s="224"/>
      <c r="J35" s="119"/>
      <c r="K35" s="120"/>
      <c r="L35" s="120"/>
      <c r="M35" s="160">
        <f>SUM(G35:G40)+SUM(L35:L40)</f>
        <v>0</v>
      </c>
    </row>
    <row r="36" spans="1:13">
      <c r="A36" s="176"/>
      <c r="B36" s="40">
        <v>2</v>
      </c>
      <c r="C36" s="222"/>
      <c r="D36" s="225"/>
      <c r="E36" s="121"/>
      <c r="F36" s="122"/>
      <c r="G36" s="122"/>
      <c r="H36" s="222"/>
      <c r="I36" s="225"/>
      <c r="J36" s="121"/>
      <c r="K36" s="122"/>
      <c r="L36" s="122"/>
      <c r="M36" s="161"/>
    </row>
    <row r="37" spans="1:13">
      <c r="A37" s="176"/>
      <c r="B37" s="40">
        <v>3</v>
      </c>
      <c r="C37" s="222"/>
      <c r="D37" s="225"/>
      <c r="E37" s="121"/>
      <c r="F37" s="122"/>
      <c r="G37" s="122"/>
      <c r="H37" s="222"/>
      <c r="I37" s="225"/>
      <c r="J37" s="121"/>
      <c r="K37" s="122"/>
      <c r="L37" s="122"/>
      <c r="M37" s="161"/>
    </row>
    <row r="38" spans="1:13">
      <c r="A38" s="176"/>
      <c r="B38" s="40">
        <v>4</v>
      </c>
      <c r="C38" s="222"/>
      <c r="D38" s="225"/>
      <c r="E38" s="121"/>
      <c r="F38" s="122"/>
      <c r="G38" s="122"/>
      <c r="H38" s="222"/>
      <c r="I38" s="225"/>
      <c r="J38" s="121"/>
      <c r="K38" s="122"/>
      <c r="L38" s="122"/>
      <c r="M38" s="161"/>
    </row>
    <row r="39" spans="1:13">
      <c r="A39" s="176"/>
      <c r="B39" s="40">
        <v>5</v>
      </c>
      <c r="C39" s="222"/>
      <c r="D39" s="225"/>
      <c r="E39" s="121"/>
      <c r="F39" s="122"/>
      <c r="G39" s="122"/>
      <c r="H39" s="222"/>
      <c r="I39" s="225"/>
      <c r="J39" s="121"/>
      <c r="K39" s="122"/>
      <c r="L39" s="122"/>
      <c r="M39" s="161"/>
    </row>
    <row r="40" spans="1:13" ht="13.8" thickBot="1">
      <c r="A40" s="177"/>
      <c r="B40" s="41">
        <v>6</v>
      </c>
      <c r="C40" s="223"/>
      <c r="D40" s="226"/>
      <c r="E40" s="123"/>
      <c r="F40" s="124"/>
      <c r="G40" s="124"/>
      <c r="H40" s="223"/>
      <c r="I40" s="226"/>
      <c r="J40" s="123"/>
      <c r="K40" s="124"/>
      <c r="L40" s="124"/>
      <c r="M40" s="162"/>
    </row>
    <row r="41" spans="1:13">
      <c r="A41" s="175">
        <v>5</v>
      </c>
      <c r="B41" s="39">
        <v>1</v>
      </c>
      <c r="C41" s="221"/>
      <c r="D41" s="224"/>
      <c r="E41" s="119"/>
      <c r="F41" s="120"/>
      <c r="G41" s="120"/>
      <c r="H41" s="221"/>
      <c r="I41" s="224"/>
      <c r="J41" s="119"/>
      <c r="K41" s="120"/>
      <c r="L41" s="120"/>
      <c r="M41" s="160">
        <f t="shared" ref="M41" si="0">SUM(G41:G46)+SUM(L41:L46)</f>
        <v>0</v>
      </c>
    </row>
    <row r="42" spans="1:13">
      <c r="A42" s="176"/>
      <c r="B42" s="40">
        <v>2</v>
      </c>
      <c r="C42" s="222"/>
      <c r="D42" s="225"/>
      <c r="E42" s="121"/>
      <c r="F42" s="122"/>
      <c r="G42" s="122"/>
      <c r="H42" s="222"/>
      <c r="I42" s="225"/>
      <c r="J42" s="121"/>
      <c r="K42" s="122"/>
      <c r="L42" s="122"/>
      <c r="M42" s="161"/>
    </row>
    <row r="43" spans="1:13">
      <c r="A43" s="176"/>
      <c r="B43" s="40">
        <v>3</v>
      </c>
      <c r="C43" s="222"/>
      <c r="D43" s="225"/>
      <c r="E43" s="121"/>
      <c r="F43" s="122"/>
      <c r="G43" s="122"/>
      <c r="H43" s="222"/>
      <c r="I43" s="225"/>
      <c r="J43" s="121"/>
      <c r="K43" s="122"/>
      <c r="L43" s="122"/>
      <c r="M43" s="161"/>
    </row>
    <row r="44" spans="1:13">
      <c r="A44" s="176"/>
      <c r="B44" s="40">
        <v>4</v>
      </c>
      <c r="C44" s="222"/>
      <c r="D44" s="225"/>
      <c r="E44" s="121"/>
      <c r="F44" s="122"/>
      <c r="G44" s="122"/>
      <c r="H44" s="222"/>
      <c r="I44" s="225"/>
      <c r="J44" s="121"/>
      <c r="K44" s="122"/>
      <c r="L44" s="122"/>
      <c r="M44" s="161"/>
    </row>
    <row r="45" spans="1:13">
      <c r="A45" s="176"/>
      <c r="B45" s="40">
        <v>5</v>
      </c>
      <c r="C45" s="222"/>
      <c r="D45" s="225"/>
      <c r="E45" s="121"/>
      <c r="F45" s="122"/>
      <c r="G45" s="122"/>
      <c r="H45" s="222"/>
      <c r="I45" s="225"/>
      <c r="J45" s="121"/>
      <c r="K45" s="122"/>
      <c r="L45" s="122"/>
      <c r="M45" s="161"/>
    </row>
    <row r="46" spans="1:13" ht="13.8" thickBot="1">
      <c r="A46" s="177"/>
      <c r="B46" s="41">
        <v>6</v>
      </c>
      <c r="C46" s="223"/>
      <c r="D46" s="226"/>
      <c r="E46" s="123"/>
      <c r="F46" s="124"/>
      <c r="G46" s="124"/>
      <c r="H46" s="223"/>
      <c r="I46" s="226"/>
      <c r="J46" s="123"/>
      <c r="K46" s="124"/>
      <c r="L46" s="124"/>
      <c r="M46" s="162"/>
    </row>
    <row r="47" spans="1:13">
      <c r="A47" s="175">
        <v>6</v>
      </c>
      <c r="B47" s="39">
        <v>1</v>
      </c>
      <c r="C47" s="221"/>
      <c r="D47" s="224"/>
      <c r="E47" s="119"/>
      <c r="F47" s="120"/>
      <c r="G47" s="120"/>
      <c r="H47" s="221"/>
      <c r="I47" s="224"/>
      <c r="J47" s="119"/>
      <c r="K47" s="120"/>
      <c r="L47" s="120"/>
      <c r="M47" s="160">
        <f t="shared" ref="M47" si="1">SUM(G47:G52)+SUM(L47:L52)</f>
        <v>0</v>
      </c>
    </row>
    <row r="48" spans="1:13">
      <c r="A48" s="176"/>
      <c r="B48" s="40">
        <v>2</v>
      </c>
      <c r="C48" s="222"/>
      <c r="D48" s="225"/>
      <c r="E48" s="121"/>
      <c r="F48" s="122"/>
      <c r="G48" s="122"/>
      <c r="H48" s="222"/>
      <c r="I48" s="225"/>
      <c r="J48" s="121"/>
      <c r="K48" s="122"/>
      <c r="L48" s="122"/>
      <c r="M48" s="161"/>
    </row>
    <row r="49" spans="1:13">
      <c r="A49" s="176"/>
      <c r="B49" s="40">
        <v>3</v>
      </c>
      <c r="C49" s="222"/>
      <c r="D49" s="225"/>
      <c r="E49" s="121"/>
      <c r="F49" s="122"/>
      <c r="G49" s="122"/>
      <c r="H49" s="222"/>
      <c r="I49" s="225"/>
      <c r="J49" s="121"/>
      <c r="K49" s="122"/>
      <c r="L49" s="122"/>
      <c r="M49" s="161"/>
    </row>
    <row r="50" spans="1:13">
      <c r="A50" s="176"/>
      <c r="B50" s="40">
        <v>4</v>
      </c>
      <c r="C50" s="222"/>
      <c r="D50" s="225"/>
      <c r="E50" s="121"/>
      <c r="F50" s="122"/>
      <c r="G50" s="122"/>
      <c r="H50" s="222"/>
      <c r="I50" s="225"/>
      <c r="J50" s="121"/>
      <c r="K50" s="122"/>
      <c r="L50" s="122"/>
      <c r="M50" s="161"/>
    </row>
    <row r="51" spans="1:13">
      <c r="A51" s="176"/>
      <c r="B51" s="40">
        <v>5</v>
      </c>
      <c r="C51" s="222"/>
      <c r="D51" s="225"/>
      <c r="E51" s="121"/>
      <c r="F51" s="122"/>
      <c r="G51" s="122"/>
      <c r="H51" s="222"/>
      <c r="I51" s="225"/>
      <c r="J51" s="121"/>
      <c r="K51" s="122"/>
      <c r="L51" s="122"/>
      <c r="M51" s="161"/>
    </row>
    <row r="52" spans="1:13" ht="13.8" thickBot="1">
      <c r="A52" s="177"/>
      <c r="B52" s="41">
        <v>6</v>
      </c>
      <c r="C52" s="223"/>
      <c r="D52" s="226"/>
      <c r="E52" s="123"/>
      <c r="F52" s="124"/>
      <c r="G52" s="124"/>
      <c r="H52" s="223"/>
      <c r="I52" s="226"/>
      <c r="J52" s="123"/>
      <c r="K52" s="124"/>
      <c r="L52" s="124"/>
      <c r="M52" s="162"/>
    </row>
    <row r="53" spans="1:13">
      <c r="A53" s="175">
        <v>7</v>
      </c>
      <c r="B53" s="39">
        <v>1</v>
      </c>
      <c r="C53" s="221"/>
      <c r="D53" s="224"/>
      <c r="E53" s="119"/>
      <c r="F53" s="120"/>
      <c r="G53" s="120"/>
      <c r="H53" s="221"/>
      <c r="I53" s="224"/>
      <c r="J53" s="119"/>
      <c r="K53" s="120"/>
      <c r="L53" s="120"/>
      <c r="M53" s="160">
        <f t="shared" ref="M53" si="2">SUM(G53:G58)+SUM(L53:L58)</f>
        <v>0</v>
      </c>
    </row>
    <row r="54" spans="1:13">
      <c r="A54" s="176"/>
      <c r="B54" s="40">
        <v>2</v>
      </c>
      <c r="C54" s="222"/>
      <c r="D54" s="225"/>
      <c r="E54" s="121"/>
      <c r="F54" s="122"/>
      <c r="G54" s="122"/>
      <c r="H54" s="222"/>
      <c r="I54" s="225"/>
      <c r="J54" s="121"/>
      <c r="K54" s="122"/>
      <c r="L54" s="122"/>
      <c r="M54" s="161"/>
    </row>
    <row r="55" spans="1:13">
      <c r="A55" s="176"/>
      <c r="B55" s="40">
        <v>3</v>
      </c>
      <c r="C55" s="222"/>
      <c r="D55" s="225"/>
      <c r="E55" s="121"/>
      <c r="F55" s="122"/>
      <c r="G55" s="122"/>
      <c r="H55" s="222"/>
      <c r="I55" s="225"/>
      <c r="J55" s="121"/>
      <c r="K55" s="122"/>
      <c r="L55" s="122"/>
      <c r="M55" s="161"/>
    </row>
    <row r="56" spans="1:13">
      <c r="A56" s="176"/>
      <c r="B56" s="40">
        <v>4</v>
      </c>
      <c r="C56" s="222"/>
      <c r="D56" s="225"/>
      <c r="E56" s="121"/>
      <c r="F56" s="122"/>
      <c r="G56" s="122"/>
      <c r="H56" s="222"/>
      <c r="I56" s="225"/>
      <c r="J56" s="121"/>
      <c r="K56" s="122"/>
      <c r="L56" s="122"/>
      <c r="M56" s="161"/>
    </row>
    <row r="57" spans="1:13">
      <c r="A57" s="176"/>
      <c r="B57" s="40">
        <v>5</v>
      </c>
      <c r="C57" s="222"/>
      <c r="D57" s="225"/>
      <c r="E57" s="121"/>
      <c r="F57" s="122"/>
      <c r="G57" s="122"/>
      <c r="H57" s="222"/>
      <c r="I57" s="225"/>
      <c r="J57" s="121"/>
      <c r="K57" s="122"/>
      <c r="L57" s="122"/>
      <c r="M57" s="161"/>
    </row>
    <row r="58" spans="1:13" ht="13.8" thickBot="1">
      <c r="A58" s="177"/>
      <c r="B58" s="41">
        <v>6</v>
      </c>
      <c r="C58" s="223"/>
      <c r="D58" s="226"/>
      <c r="E58" s="123"/>
      <c r="F58" s="124"/>
      <c r="G58" s="124"/>
      <c r="H58" s="223"/>
      <c r="I58" s="226"/>
      <c r="J58" s="123"/>
      <c r="K58" s="124"/>
      <c r="L58" s="124"/>
      <c r="M58" s="162"/>
    </row>
    <row r="59" spans="1:13">
      <c r="A59" s="175">
        <v>8</v>
      </c>
      <c r="B59" s="39">
        <v>1</v>
      </c>
      <c r="C59" s="221"/>
      <c r="D59" s="224"/>
      <c r="E59" s="119"/>
      <c r="F59" s="120"/>
      <c r="G59" s="120"/>
      <c r="H59" s="221"/>
      <c r="I59" s="224"/>
      <c r="J59" s="119"/>
      <c r="K59" s="120"/>
      <c r="L59" s="120"/>
      <c r="M59" s="160">
        <f t="shared" ref="M59" si="3">SUM(G59:G64)+SUM(L59:L64)</f>
        <v>0</v>
      </c>
    </row>
    <row r="60" spans="1:13">
      <c r="A60" s="176"/>
      <c r="B60" s="40">
        <v>2</v>
      </c>
      <c r="C60" s="222"/>
      <c r="D60" s="225"/>
      <c r="E60" s="121"/>
      <c r="F60" s="122"/>
      <c r="G60" s="122"/>
      <c r="H60" s="222"/>
      <c r="I60" s="225"/>
      <c r="J60" s="121"/>
      <c r="K60" s="122"/>
      <c r="L60" s="122"/>
      <c r="M60" s="161"/>
    </row>
    <row r="61" spans="1:13">
      <c r="A61" s="176"/>
      <c r="B61" s="40">
        <v>3</v>
      </c>
      <c r="C61" s="222"/>
      <c r="D61" s="225"/>
      <c r="E61" s="121"/>
      <c r="F61" s="122"/>
      <c r="G61" s="122"/>
      <c r="H61" s="222"/>
      <c r="I61" s="225"/>
      <c r="J61" s="121"/>
      <c r="K61" s="122"/>
      <c r="L61" s="122"/>
      <c r="M61" s="161"/>
    </row>
    <row r="62" spans="1:13">
      <c r="A62" s="176"/>
      <c r="B62" s="40">
        <v>4</v>
      </c>
      <c r="C62" s="222"/>
      <c r="D62" s="225"/>
      <c r="E62" s="121"/>
      <c r="F62" s="122"/>
      <c r="G62" s="122"/>
      <c r="H62" s="222"/>
      <c r="I62" s="225"/>
      <c r="J62" s="121"/>
      <c r="K62" s="122"/>
      <c r="L62" s="122"/>
      <c r="M62" s="161"/>
    </row>
    <row r="63" spans="1:13">
      <c r="A63" s="176"/>
      <c r="B63" s="40">
        <v>5</v>
      </c>
      <c r="C63" s="222"/>
      <c r="D63" s="225"/>
      <c r="E63" s="121"/>
      <c r="F63" s="122"/>
      <c r="G63" s="122"/>
      <c r="H63" s="222"/>
      <c r="I63" s="225"/>
      <c r="J63" s="121"/>
      <c r="K63" s="122"/>
      <c r="L63" s="122"/>
      <c r="M63" s="161"/>
    </row>
    <row r="64" spans="1:13" ht="13.8" thickBot="1">
      <c r="A64" s="177"/>
      <c r="B64" s="41">
        <v>6</v>
      </c>
      <c r="C64" s="223"/>
      <c r="D64" s="226"/>
      <c r="E64" s="123"/>
      <c r="F64" s="124"/>
      <c r="G64" s="124"/>
      <c r="H64" s="223"/>
      <c r="I64" s="226"/>
      <c r="J64" s="123"/>
      <c r="K64" s="124"/>
      <c r="L64" s="124"/>
      <c r="M64" s="162"/>
    </row>
    <row r="65" spans="1:13">
      <c r="A65" s="175">
        <v>9</v>
      </c>
      <c r="B65" s="39">
        <v>1</v>
      </c>
      <c r="C65" s="221"/>
      <c r="D65" s="224"/>
      <c r="E65" s="119"/>
      <c r="F65" s="120"/>
      <c r="G65" s="120"/>
      <c r="H65" s="221"/>
      <c r="I65" s="224"/>
      <c r="J65" s="119"/>
      <c r="K65" s="120"/>
      <c r="L65" s="120"/>
      <c r="M65" s="160">
        <f t="shared" ref="M65" si="4">SUM(G65:G70)+SUM(L65:L70)</f>
        <v>0</v>
      </c>
    </row>
    <row r="66" spans="1:13">
      <c r="A66" s="176"/>
      <c r="B66" s="40">
        <v>2</v>
      </c>
      <c r="C66" s="222"/>
      <c r="D66" s="225"/>
      <c r="E66" s="121"/>
      <c r="F66" s="122"/>
      <c r="G66" s="122"/>
      <c r="H66" s="222"/>
      <c r="I66" s="225"/>
      <c r="J66" s="121"/>
      <c r="K66" s="122"/>
      <c r="L66" s="122"/>
      <c r="M66" s="161"/>
    </row>
    <row r="67" spans="1:13">
      <c r="A67" s="176"/>
      <c r="B67" s="40">
        <v>3</v>
      </c>
      <c r="C67" s="222"/>
      <c r="D67" s="225"/>
      <c r="E67" s="121"/>
      <c r="F67" s="122"/>
      <c r="G67" s="122"/>
      <c r="H67" s="222"/>
      <c r="I67" s="225"/>
      <c r="J67" s="121"/>
      <c r="K67" s="122"/>
      <c r="L67" s="122"/>
      <c r="M67" s="161"/>
    </row>
    <row r="68" spans="1:13">
      <c r="A68" s="176"/>
      <c r="B68" s="40">
        <v>4</v>
      </c>
      <c r="C68" s="222"/>
      <c r="D68" s="225"/>
      <c r="E68" s="121"/>
      <c r="F68" s="122"/>
      <c r="G68" s="122"/>
      <c r="H68" s="222"/>
      <c r="I68" s="225"/>
      <c r="J68" s="121"/>
      <c r="K68" s="122"/>
      <c r="L68" s="122"/>
      <c r="M68" s="161"/>
    </row>
    <row r="69" spans="1:13">
      <c r="A69" s="176"/>
      <c r="B69" s="40">
        <v>5</v>
      </c>
      <c r="C69" s="222"/>
      <c r="D69" s="225"/>
      <c r="E69" s="121"/>
      <c r="F69" s="122"/>
      <c r="G69" s="122"/>
      <c r="H69" s="222"/>
      <c r="I69" s="225"/>
      <c r="J69" s="121"/>
      <c r="K69" s="122"/>
      <c r="L69" s="122"/>
      <c r="M69" s="161"/>
    </row>
    <row r="70" spans="1:13" ht="13.8" thickBot="1">
      <c r="A70" s="177"/>
      <c r="B70" s="41">
        <v>6</v>
      </c>
      <c r="C70" s="223"/>
      <c r="D70" s="226"/>
      <c r="E70" s="123"/>
      <c r="F70" s="124"/>
      <c r="G70" s="124"/>
      <c r="H70" s="223"/>
      <c r="I70" s="226"/>
      <c r="J70" s="123"/>
      <c r="K70" s="124"/>
      <c r="L70" s="124"/>
      <c r="M70" s="162"/>
    </row>
    <row r="71" spans="1:13">
      <c r="A71" s="175">
        <v>10</v>
      </c>
      <c r="B71" s="39">
        <v>1</v>
      </c>
      <c r="C71" s="221"/>
      <c r="D71" s="224"/>
      <c r="E71" s="119"/>
      <c r="F71" s="120"/>
      <c r="G71" s="120"/>
      <c r="H71" s="221"/>
      <c r="I71" s="224"/>
      <c r="J71" s="119"/>
      <c r="K71" s="120"/>
      <c r="L71" s="120"/>
      <c r="M71" s="160">
        <f t="shared" ref="M71" si="5">SUM(G71:G76)+SUM(L71:L76)</f>
        <v>0</v>
      </c>
    </row>
    <row r="72" spans="1:13">
      <c r="A72" s="176"/>
      <c r="B72" s="40">
        <v>2</v>
      </c>
      <c r="C72" s="222"/>
      <c r="D72" s="225"/>
      <c r="E72" s="121"/>
      <c r="F72" s="122"/>
      <c r="G72" s="122"/>
      <c r="H72" s="222"/>
      <c r="I72" s="225"/>
      <c r="J72" s="121"/>
      <c r="K72" s="122"/>
      <c r="L72" s="122"/>
      <c r="M72" s="161"/>
    </row>
    <row r="73" spans="1:13">
      <c r="A73" s="176"/>
      <c r="B73" s="40">
        <v>3</v>
      </c>
      <c r="C73" s="222"/>
      <c r="D73" s="225"/>
      <c r="E73" s="121"/>
      <c r="F73" s="122"/>
      <c r="G73" s="122"/>
      <c r="H73" s="222"/>
      <c r="I73" s="225"/>
      <c r="J73" s="121"/>
      <c r="K73" s="122"/>
      <c r="L73" s="122"/>
      <c r="M73" s="161"/>
    </row>
    <row r="74" spans="1:13">
      <c r="A74" s="176"/>
      <c r="B74" s="40">
        <v>4</v>
      </c>
      <c r="C74" s="222"/>
      <c r="D74" s="225"/>
      <c r="E74" s="121"/>
      <c r="F74" s="122"/>
      <c r="G74" s="122"/>
      <c r="H74" s="222"/>
      <c r="I74" s="225"/>
      <c r="J74" s="121"/>
      <c r="K74" s="122"/>
      <c r="L74" s="122"/>
      <c r="M74" s="161"/>
    </row>
    <row r="75" spans="1:13">
      <c r="A75" s="176"/>
      <c r="B75" s="40">
        <v>5</v>
      </c>
      <c r="C75" s="222"/>
      <c r="D75" s="225"/>
      <c r="E75" s="121"/>
      <c r="F75" s="122"/>
      <c r="G75" s="122"/>
      <c r="H75" s="222"/>
      <c r="I75" s="225"/>
      <c r="J75" s="121"/>
      <c r="K75" s="122"/>
      <c r="L75" s="122"/>
      <c r="M75" s="161"/>
    </row>
    <row r="76" spans="1:13" ht="13.8" thickBot="1">
      <c r="A76" s="177"/>
      <c r="B76" s="41">
        <v>6</v>
      </c>
      <c r="C76" s="223"/>
      <c r="D76" s="226"/>
      <c r="E76" s="123"/>
      <c r="F76" s="124"/>
      <c r="G76" s="124"/>
      <c r="H76" s="223"/>
      <c r="I76" s="226"/>
      <c r="J76" s="123"/>
      <c r="K76" s="124"/>
      <c r="L76" s="124"/>
      <c r="M76" s="162"/>
    </row>
    <row r="77" spans="1:13">
      <c r="A77" s="175">
        <v>11</v>
      </c>
      <c r="B77" s="39">
        <v>1</v>
      </c>
      <c r="C77" s="221"/>
      <c r="D77" s="224"/>
      <c r="E77" s="119"/>
      <c r="F77" s="120"/>
      <c r="G77" s="120"/>
      <c r="H77" s="221"/>
      <c r="I77" s="224"/>
      <c r="J77" s="119"/>
      <c r="K77" s="120"/>
      <c r="L77" s="120"/>
      <c r="M77" s="160">
        <f t="shared" ref="M77" si="6">SUM(G77:G82)+SUM(L77:L82)</f>
        <v>0</v>
      </c>
    </row>
    <row r="78" spans="1:13">
      <c r="A78" s="176"/>
      <c r="B78" s="40">
        <v>2</v>
      </c>
      <c r="C78" s="222"/>
      <c r="D78" s="225"/>
      <c r="E78" s="121"/>
      <c r="F78" s="122"/>
      <c r="G78" s="122"/>
      <c r="H78" s="222"/>
      <c r="I78" s="225"/>
      <c r="J78" s="121"/>
      <c r="K78" s="122"/>
      <c r="L78" s="122"/>
      <c r="M78" s="161"/>
    </row>
    <row r="79" spans="1:13">
      <c r="A79" s="176"/>
      <c r="B79" s="40">
        <v>3</v>
      </c>
      <c r="C79" s="222"/>
      <c r="D79" s="225"/>
      <c r="E79" s="121"/>
      <c r="F79" s="122"/>
      <c r="G79" s="122"/>
      <c r="H79" s="222"/>
      <c r="I79" s="225"/>
      <c r="J79" s="121"/>
      <c r="K79" s="122"/>
      <c r="L79" s="122"/>
      <c r="M79" s="161"/>
    </row>
    <row r="80" spans="1:13">
      <c r="A80" s="176"/>
      <c r="B80" s="40">
        <v>4</v>
      </c>
      <c r="C80" s="222"/>
      <c r="D80" s="225"/>
      <c r="E80" s="121"/>
      <c r="F80" s="122"/>
      <c r="G80" s="122"/>
      <c r="H80" s="222"/>
      <c r="I80" s="225"/>
      <c r="J80" s="121"/>
      <c r="K80" s="122"/>
      <c r="L80" s="122"/>
      <c r="M80" s="161"/>
    </row>
    <row r="81" spans="1:13">
      <c r="A81" s="176"/>
      <c r="B81" s="40">
        <v>5</v>
      </c>
      <c r="C81" s="222"/>
      <c r="D81" s="225"/>
      <c r="E81" s="121"/>
      <c r="F81" s="122"/>
      <c r="G81" s="122"/>
      <c r="H81" s="222"/>
      <c r="I81" s="225"/>
      <c r="J81" s="121"/>
      <c r="K81" s="122"/>
      <c r="L81" s="122"/>
      <c r="M81" s="161"/>
    </row>
    <row r="82" spans="1:13" ht="13.8" thickBot="1">
      <c r="A82" s="177"/>
      <c r="B82" s="41">
        <v>6</v>
      </c>
      <c r="C82" s="223"/>
      <c r="D82" s="226"/>
      <c r="E82" s="123"/>
      <c r="F82" s="124"/>
      <c r="G82" s="124"/>
      <c r="H82" s="223"/>
      <c r="I82" s="226"/>
      <c r="J82" s="123"/>
      <c r="K82" s="124"/>
      <c r="L82" s="124"/>
      <c r="M82" s="162"/>
    </row>
    <row r="83" spans="1:13">
      <c r="A83" s="175">
        <v>12</v>
      </c>
      <c r="B83" s="39">
        <v>1</v>
      </c>
      <c r="C83" s="221"/>
      <c r="D83" s="224"/>
      <c r="E83" s="119"/>
      <c r="F83" s="120"/>
      <c r="G83" s="120"/>
      <c r="H83" s="221"/>
      <c r="I83" s="224"/>
      <c r="J83" s="119"/>
      <c r="K83" s="120"/>
      <c r="L83" s="120"/>
      <c r="M83" s="160">
        <f t="shared" ref="M83" si="7">SUM(G83:G88)+SUM(L83:L88)</f>
        <v>0</v>
      </c>
    </row>
    <row r="84" spans="1:13">
      <c r="A84" s="176"/>
      <c r="B84" s="40">
        <v>2</v>
      </c>
      <c r="C84" s="222"/>
      <c r="D84" s="225"/>
      <c r="E84" s="121"/>
      <c r="F84" s="122"/>
      <c r="G84" s="122"/>
      <c r="H84" s="222"/>
      <c r="I84" s="225"/>
      <c r="J84" s="121"/>
      <c r="K84" s="122"/>
      <c r="L84" s="122"/>
      <c r="M84" s="161"/>
    </row>
    <row r="85" spans="1:13">
      <c r="A85" s="176"/>
      <c r="B85" s="40">
        <v>3</v>
      </c>
      <c r="C85" s="222"/>
      <c r="D85" s="225"/>
      <c r="E85" s="121"/>
      <c r="F85" s="122"/>
      <c r="G85" s="122"/>
      <c r="H85" s="222"/>
      <c r="I85" s="225"/>
      <c r="J85" s="121"/>
      <c r="K85" s="122"/>
      <c r="L85" s="122"/>
      <c r="M85" s="161"/>
    </row>
    <row r="86" spans="1:13">
      <c r="A86" s="176"/>
      <c r="B86" s="40">
        <v>4</v>
      </c>
      <c r="C86" s="222"/>
      <c r="D86" s="225"/>
      <c r="E86" s="121"/>
      <c r="F86" s="122"/>
      <c r="G86" s="122"/>
      <c r="H86" s="222"/>
      <c r="I86" s="225"/>
      <c r="J86" s="121"/>
      <c r="K86" s="122"/>
      <c r="L86" s="122"/>
      <c r="M86" s="161"/>
    </row>
    <row r="87" spans="1:13">
      <c r="A87" s="176"/>
      <c r="B87" s="40">
        <v>5</v>
      </c>
      <c r="C87" s="222"/>
      <c r="D87" s="225"/>
      <c r="E87" s="121"/>
      <c r="F87" s="122"/>
      <c r="G87" s="122"/>
      <c r="H87" s="222"/>
      <c r="I87" s="225"/>
      <c r="J87" s="121"/>
      <c r="K87" s="122"/>
      <c r="L87" s="122"/>
      <c r="M87" s="161"/>
    </row>
    <row r="88" spans="1:13" ht="13.8" thickBot="1">
      <c r="A88" s="177"/>
      <c r="B88" s="41">
        <v>6</v>
      </c>
      <c r="C88" s="223"/>
      <c r="D88" s="226"/>
      <c r="E88" s="123"/>
      <c r="F88" s="124"/>
      <c r="G88" s="124"/>
      <c r="H88" s="223"/>
      <c r="I88" s="226"/>
      <c r="J88" s="123"/>
      <c r="K88" s="124"/>
      <c r="L88" s="124"/>
      <c r="M88" s="162"/>
    </row>
    <row r="89" spans="1:13">
      <c r="A89" s="175">
        <v>13</v>
      </c>
      <c r="B89" s="39">
        <v>1</v>
      </c>
      <c r="C89" s="221"/>
      <c r="D89" s="224"/>
      <c r="E89" s="119"/>
      <c r="F89" s="120"/>
      <c r="G89" s="120"/>
      <c r="H89" s="221"/>
      <c r="I89" s="224"/>
      <c r="J89" s="119"/>
      <c r="K89" s="120"/>
      <c r="L89" s="120"/>
      <c r="M89" s="160">
        <f t="shared" ref="M89" si="8">SUM(G89:G94)+SUM(L89:L94)</f>
        <v>0</v>
      </c>
    </row>
    <row r="90" spans="1:13">
      <c r="A90" s="176"/>
      <c r="B90" s="40">
        <v>2</v>
      </c>
      <c r="C90" s="222"/>
      <c r="D90" s="225"/>
      <c r="E90" s="121"/>
      <c r="F90" s="122"/>
      <c r="G90" s="122"/>
      <c r="H90" s="222"/>
      <c r="I90" s="225"/>
      <c r="J90" s="121"/>
      <c r="K90" s="122"/>
      <c r="L90" s="122"/>
      <c r="M90" s="161"/>
    </row>
    <row r="91" spans="1:13">
      <c r="A91" s="176"/>
      <c r="B91" s="40">
        <v>3</v>
      </c>
      <c r="C91" s="222"/>
      <c r="D91" s="225"/>
      <c r="E91" s="121"/>
      <c r="F91" s="122"/>
      <c r="G91" s="122"/>
      <c r="H91" s="222"/>
      <c r="I91" s="225"/>
      <c r="J91" s="121"/>
      <c r="K91" s="122"/>
      <c r="L91" s="122"/>
      <c r="M91" s="161"/>
    </row>
    <row r="92" spans="1:13">
      <c r="A92" s="176"/>
      <c r="B92" s="40">
        <v>4</v>
      </c>
      <c r="C92" s="222"/>
      <c r="D92" s="225"/>
      <c r="E92" s="121"/>
      <c r="F92" s="122"/>
      <c r="G92" s="122"/>
      <c r="H92" s="222"/>
      <c r="I92" s="225"/>
      <c r="J92" s="121"/>
      <c r="K92" s="122"/>
      <c r="L92" s="122"/>
      <c r="M92" s="161"/>
    </row>
    <row r="93" spans="1:13">
      <c r="A93" s="176"/>
      <c r="B93" s="40">
        <v>5</v>
      </c>
      <c r="C93" s="222"/>
      <c r="D93" s="225"/>
      <c r="E93" s="121"/>
      <c r="F93" s="122"/>
      <c r="G93" s="122"/>
      <c r="H93" s="222"/>
      <c r="I93" s="225"/>
      <c r="J93" s="121"/>
      <c r="K93" s="122"/>
      <c r="L93" s="122"/>
      <c r="M93" s="161"/>
    </row>
    <row r="94" spans="1:13" ht="13.8" thickBot="1">
      <c r="A94" s="177"/>
      <c r="B94" s="41">
        <v>6</v>
      </c>
      <c r="C94" s="223"/>
      <c r="D94" s="226"/>
      <c r="E94" s="123"/>
      <c r="F94" s="124"/>
      <c r="G94" s="124"/>
      <c r="H94" s="223"/>
      <c r="I94" s="226"/>
      <c r="J94" s="123"/>
      <c r="K94" s="124"/>
      <c r="L94" s="124"/>
      <c r="M94" s="162"/>
    </row>
    <row r="95" spans="1:13">
      <c r="A95" s="175">
        <v>14</v>
      </c>
      <c r="B95" s="39">
        <v>1</v>
      </c>
      <c r="C95" s="221"/>
      <c r="D95" s="224"/>
      <c r="E95" s="119"/>
      <c r="F95" s="120"/>
      <c r="G95" s="120"/>
      <c r="H95" s="221"/>
      <c r="I95" s="224"/>
      <c r="J95" s="119"/>
      <c r="K95" s="120"/>
      <c r="L95" s="120"/>
      <c r="M95" s="160">
        <f t="shared" ref="M95" si="9">SUM(G95:G100)+SUM(L95:L100)</f>
        <v>0</v>
      </c>
    </row>
    <row r="96" spans="1:13">
      <c r="A96" s="176"/>
      <c r="B96" s="40">
        <v>2</v>
      </c>
      <c r="C96" s="222"/>
      <c r="D96" s="225"/>
      <c r="E96" s="121"/>
      <c r="F96" s="122"/>
      <c r="G96" s="122"/>
      <c r="H96" s="222"/>
      <c r="I96" s="225"/>
      <c r="J96" s="121"/>
      <c r="K96" s="122"/>
      <c r="L96" s="122"/>
      <c r="M96" s="161"/>
    </row>
    <row r="97" spans="1:13">
      <c r="A97" s="176"/>
      <c r="B97" s="40">
        <v>3</v>
      </c>
      <c r="C97" s="222"/>
      <c r="D97" s="225"/>
      <c r="E97" s="121"/>
      <c r="F97" s="122"/>
      <c r="G97" s="122"/>
      <c r="H97" s="222"/>
      <c r="I97" s="225"/>
      <c r="J97" s="121"/>
      <c r="K97" s="122"/>
      <c r="L97" s="122"/>
      <c r="M97" s="161"/>
    </row>
    <row r="98" spans="1:13">
      <c r="A98" s="176"/>
      <c r="B98" s="40">
        <v>4</v>
      </c>
      <c r="C98" s="222"/>
      <c r="D98" s="225"/>
      <c r="E98" s="121"/>
      <c r="F98" s="122"/>
      <c r="G98" s="122"/>
      <c r="H98" s="222"/>
      <c r="I98" s="225"/>
      <c r="J98" s="121"/>
      <c r="K98" s="122"/>
      <c r="L98" s="122"/>
      <c r="M98" s="161"/>
    </row>
    <row r="99" spans="1:13">
      <c r="A99" s="176"/>
      <c r="B99" s="40">
        <v>5</v>
      </c>
      <c r="C99" s="222"/>
      <c r="D99" s="225"/>
      <c r="E99" s="121"/>
      <c r="F99" s="122"/>
      <c r="G99" s="122"/>
      <c r="H99" s="222"/>
      <c r="I99" s="225"/>
      <c r="J99" s="121"/>
      <c r="K99" s="122"/>
      <c r="L99" s="122"/>
      <c r="M99" s="161"/>
    </row>
    <row r="100" spans="1:13" ht="13.8" thickBot="1">
      <c r="A100" s="177"/>
      <c r="B100" s="41">
        <v>6</v>
      </c>
      <c r="C100" s="223"/>
      <c r="D100" s="226"/>
      <c r="E100" s="123"/>
      <c r="F100" s="124"/>
      <c r="G100" s="124"/>
      <c r="H100" s="223"/>
      <c r="I100" s="226"/>
      <c r="J100" s="123"/>
      <c r="K100" s="124"/>
      <c r="L100" s="124"/>
      <c r="M100" s="162"/>
    </row>
    <row r="101" spans="1:13">
      <c r="A101" s="175">
        <v>15</v>
      </c>
      <c r="B101" s="39">
        <v>1</v>
      </c>
      <c r="C101" s="221"/>
      <c r="D101" s="224"/>
      <c r="E101" s="119"/>
      <c r="F101" s="120"/>
      <c r="G101" s="120"/>
      <c r="H101" s="221"/>
      <c r="I101" s="224"/>
      <c r="J101" s="119"/>
      <c r="K101" s="120"/>
      <c r="L101" s="120"/>
      <c r="M101" s="160">
        <f t="shared" ref="M101" si="10">SUM(G101:G106)+SUM(L101:L106)</f>
        <v>0</v>
      </c>
    </row>
    <row r="102" spans="1:13">
      <c r="A102" s="176"/>
      <c r="B102" s="40">
        <v>2</v>
      </c>
      <c r="C102" s="222"/>
      <c r="D102" s="225"/>
      <c r="E102" s="121"/>
      <c r="F102" s="122"/>
      <c r="G102" s="122"/>
      <c r="H102" s="222"/>
      <c r="I102" s="225"/>
      <c r="J102" s="121"/>
      <c r="K102" s="122"/>
      <c r="L102" s="122"/>
      <c r="M102" s="161"/>
    </row>
    <row r="103" spans="1:13">
      <c r="A103" s="176"/>
      <c r="B103" s="40">
        <v>3</v>
      </c>
      <c r="C103" s="222"/>
      <c r="D103" s="225"/>
      <c r="E103" s="121"/>
      <c r="F103" s="122"/>
      <c r="G103" s="122"/>
      <c r="H103" s="222"/>
      <c r="I103" s="225"/>
      <c r="J103" s="121"/>
      <c r="K103" s="122"/>
      <c r="L103" s="122"/>
      <c r="M103" s="161"/>
    </row>
    <row r="104" spans="1:13">
      <c r="A104" s="176"/>
      <c r="B104" s="40">
        <v>4</v>
      </c>
      <c r="C104" s="222"/>
      <c r="D104" s="225"/>
      <c r="E104" s="121"/>
      <c r="F104" s="122"/>
      <c r="G104" s="122"/>
      <c r="H104" s="222"/>
      <c r="I104" s="225"/>
      <c r="J104" s="121"/>
      <c r="K104" s="122"/>
      <c r="L104" s="122"/>
      <c r="M104" s="161"/>
    </row>
    <row r="105" spans="1:13">
      <c r="A105" s="176"/>
      <c r="B105" s="40">
        <v>5</v>
      </c>
      <c r="C105" s="222"/>
      <c r="D105" s="225"/>
      <c r="E105" s="121"/>
      <c r="F105" s="122"/>
      <c r="G105" s="122"/>
      <c r="H105" s="222"/>
      <c r="I105" s="225"/>
      <c r="J105" s="121"/>
      <c r="K105" s="122"/>
      <c r="L105" s="122"/>
      <c r="M105" s="161"/>
    </row>
    <row r="106" spans="1:13" ht="13.8" thickBot="1">
      <c r="A106" s="177"/>
      <c r="B106" s="41">
        <v>6</v>
      </c>
      <c r="C106" s="223"/>
      <c r="D106" s="226"/>
      <c r="E106" s="123"/>
      <c r="F106" s="124"/>
      <c r="G106" s="124"/>
      <c r="H106" s="223"/>
      <c r="I106" s="226"/>
      <c r="J106" s="123"/>
      <c r="K106" s="124"/>
      <c r="L106" s="124"/>
      <c r="M106" s="162"/>
    </row>
    <row r="107" spans="1:13">
      <c r="A107" s="175">
        <v>16</v>
      </c>
      <c r="B107" s="39">
        <v>1</v>
      </c>
      <c r="C107" s="221"/>
      <c r="D107" s="224"/>
      <c r="E107" s="119"/>
      <c r="F107" s="120"/>
      <c r="G107" s="120"/>
      <c r="H107" s="221"/>
      <c r="I107" s="224"/>
      <c r="J107" s="119"/>
      <c r="K107" s="120"/>
      <c r="L107" s="120"/>
      <c r="M107" s="160">
        <f t="shared" ref="M107" si="11">SUM(G107:G112)+SUM(L107:L112)</f>
        <v>0</v>
      </c>
    </row>
    <row r="108" spans="1:13">
      <c r="A108" s="176"/>
      <c r="B108" s="40">
        <v>2</v>
      </c>
      <c r="C108" s="222"/>
      <c r="D108" s="225"/>
      <c r="E108" s="121"/>
      <c r="F108" s="122"/>
      <c r="G108" s="122"/>
      <c r="H108" s="222"/>
      <c r="I108" s="225"/>
      <c r="J108" s="121"/>
      <c r="K108" s="122"/>
      <c r="L108" s="122"/>
      <c r="M108" s="161"/>
    </row>
    <row r="109" spans="1:13">
      <c r="A109" s="176"/>
      <c r="B109" s="40">
        <v>3</v>
      </c>
      <c r="C109" s="222"/>
      <c r="D109" s="225"/>
      <c r="E109" s="121"/>
      <c r="F109" s="122"/>
      <c r="G109" s="122"/>
      <c r="H109" s="222"/>
      <c r="I109" s="225"/>
      <c r="J109" s="121"/>
      <c r="K109" s="122"/>
      <c r="L109" s="122"/>
      <c r="M109" s="161"/>
    </row>
    <row r="110" spans="1:13">
      <c r="A110" s="176"/>
      <c r="B110" s="40">
        <v>4</v>
      </c>
      <c r="C110" s="222"/>
      <c r="D110" s="225"/>
      <c r="E110" s="121"/>
      <c r="F110" s="122"/>
      <c r="G110" s="122"/>
      <c r="H110" s="222"/>
      <c r="I110" s="225"/>
      <c r="J110" s="121"/>
      <c r="K110" s="122"/>
      <c r="L110" s="122"/>
      <c r="M110" s="161"/>
    </row>
    <row r="111" spans="1:13">
      <c r="A111" s="176"/>
      <c r="B111" s="40">
        <v>5</v>
      </c>
      <c r="C111" s="222"/>
      <c r="D111" s="225"/>
      <c r="E111" s="121"/>
      <c r="F111" s="122"/>
      <c r="G111" s="122"/>
      <c r="H111" s="222"/>
      <c r="I111" s="225"/>
      <c r="J111" s="121"/>
      <c r="K111" s="122"/>
      <c r="L111" s="122"/>
      <c r="M111" s="161"/>
    </row>
    <row r="112" spans="1:13" ht="13.8" thickBot="1">
      <c r="A112" s="177"/>
      <c r="B112" s="41">
        <v>6</v>
      </c>
      <c r="C112" s="223"/>
      <c r="D112" s="226"/>
      <c r="E112" s="123"/>
      <c r="F112" s="124"/>
      <c r="G112" s="124"/>
      <c r="H112" s="223"/>
      <c r="I112" s="226"/>
      <c r="J112" s="123"/>
      <c r="K112" s="124"/>
      <c r="L112" s="124"/>
      <c r="M112" s="162"/>
    </row>
    <row r="113" spans="1:13">
      <c r="A113" s="175">
        <v>17</v>
      </c>
      <c r="B113" s="39">
        <v>1</v>
      </c>
      <c r="C113" s="221"/>
      <c r="D113" s="224"/>
      <c r="E113" s="119"/>
      <c r="F113" s="120"/>
      <c r="G113" s="120"/>
      <c r="H113" s="221"/>
      <c r="I113" s="224"/>
      <c r="J113" s="119"/>
      <c r="K113" s="120"/>
      <c r="L113" s="120"/>
      <c r="M113" s="160">
        <f t="shared" ref="M113" si="12">SUM(G113:G118)+SUM(L113:L118)</f>
        <v>0</v>
      </c>
    </row>
    <row r="114" spans="1:13">
      <c r="A114" s="176"/>
      <c r="B114" s="40">
        <v>2</v>
      </c>
      <c r="C114" s="222"/>
      <c r="D114" s="225"/>
      <c r="E114" s="121"/>
      <c r="F114" s="122"/>
      <c r="G114" s="122"/>
      <c r="H114" s="222"/>
      <c r="I114" s="225"/>
      <c r="J114" s="121"/>
      <c r="K114" s="122"/>
      <c r="L114" s="122"/>
      <c r="M114" s="161"/>
    </row>
    <row r="115" spans="1:13">
      <c r="A115" s="176"/>
      <c r="B115" s="40">
        <v>3</v>
      </c>
      <c r="C115" s="222"/>
      <c r="D115" s="225"/>
      <c r="E115" s="121"/>
      <c r="F115" s="122"/>
      <c r="G115" s="122"/>
      <c r="H115" s="222"/>
      <c r="I115" s="225"/>
      <c r="J115" s="121"/>
      <c r="K115" s="122"/>
      <c r="L115" s="122"/>
      <c r="M115" s="161"/>
    </row>
    <row r="116" spans="1:13">
      <c r="A116" s="176"/>
      <c r="B116" s="40">
        <v>4</v>
      </c>
      <c r="C116" s="222"/>
      <c r="D116" s="225"/>
      <c r="E116" s="121"/>
      <c r="F116" s="122"/>
      <c r="G116" s="122"/>
      <c r="H116" s="222"/>
      <c r="I116" s="225"/>
      <c r="J116" s="121"/>
      <c r="K116" s="122"/>
      <c r="L116" s="122"/>
      <c r="M116" s="161"/>
    </row>
    <row r="117" spans="1:13">
      <c r="A117" s="176"/>
      <c r="B117" s="40">
        <v>5</v>
      </c>
      <c r="C117" s="222"/>
      <c r="D117" s="225"/>
      <c r="E117" s="121"/>
      <c r="F117" s="122"/>
      <c r="G117" s="122"/>
      <c r="H117" s="222"/>
      <c r="I117" s="225"/>
      <c r="J117" s="121"/>
      <c r="K117" s="122"/>
      <c r="L117" s="122"/>
      <c r="M117" s="161"/>
    </row>
    <row r="118" spans="1:13" ht="13.8" thickBot="1">
      <c r="A118" s="177"/>
      <c r="B118" s="41">
        <v>6</v>
      </c>
      <c r="C118" s="223"/>
      <c r="D118" s="226"/>
      <c r="E118" s="123"/>
      <c r="F118" s="124"/>
      <c r="G118" s="124"/>
      <c r="H118" s="223"/>
      <c r="I118" s="226"/>
      <c r="J118" s="123"/>
      <c r="K118" s="124"/>
      <c r="L118" s="124"/>
      <c r="M118" s="162"/>
    </row>
    <row r="119" spans="1:13">
      <c r="A119" s="175">
        <v>18</v>
      </c>
      <c r="B119" s="39">
        <v>1</v>
      </c>
      <c r="C119" s="221"/>
      <c r="D119" s="224"/>
      <c r="E119" s="119"/>
      <c r="F119" s="120"/>
      <c r="G119" s="120"/>
      <c r="H119" s="221"/>
      <c r="I119" s="224"/>
      <c r="J119" s="119"/>
      <c r="K119" s="120"/>
      <c r="L119" s="120"/>
      <c r="M119" s="160">
        <f t="shared" ref="M119" si="13">SUM(G119:G124)+SUM(L119:L124)</f>
        <v>0</v>
      </c>
    </row>
    <row r="120" spans="1:13">
      <c r="A120" s="176"/>
      <c r="B120" s="40">
        <v>2</v>
      </c>
      <c r="C120" s="222"/>
      <c r="D120" s="225"/>
      <c r="E120" s="121"/>
      <c r="F120" s="122"/>
      <c r="G120" s="122"/>
      <c r="H120" s="222"/>
      <c r="I120" s="225"/>
      <c r="J120" s="121"/>
      <c r="K120" s="122"/>
      <c r="L120" s="122"/>
      <c r="M120" s="161"/>
    </row>
    <row r="121" spans="1:13">
      <c r="A121" s="176"/>
      <c r="B121" s="40">
        <v>3</v>
      </c>
      <c r="C121" s="222"/>
      <c r="D121" s="225"/>
      <c r="E121" s="121"/>
      <c r="F121" s="122"/>
      <c r="G121" s="122"/>
      <c r="H121" s="222"/>
      <c r="I121" s="225"/>
      <c r="J121" s="121"/>
      <c r="K121" s="122"/>
      <c r="L121" s="122"/>
      <c r="M121" s="161"/>
    </row>
    <row r="122" spans="1:13">
      <c r="A122" s="176"/>
      <c r="B122" s="40">
        <v>4</v>
      </c>
      <c r="C122" s="222"/>
      <c r="D122" s="225"/>
      <c r="E122" s="121"/>
      <c r="F122" s="122"/>
      <c r="G122" s="122"/>
      <c r="H122" s="222"/>
      <c r="I122" s="225"/>
      <c r="J122" s="121"/>
      <c r="K122" s="122"/>
      <c r="L122" s="122"/>
      <c r="M122" s="161"/>
    </row>
    <row r="123" spans="1:13">
      <c r="A123" s="176"/>
      <c r="B123" s="40">
        <v>5</v>
      </c>
      <c r="C123" s="222"/>
      <c r="D123" s="225"/>
      <c r="E123" s="121"/>
      <c r="F123" s="122"/>
      <c r="G123" s="122"/>
      <c r="H123" s="222"/>
      <c r="I123" s="225"/>
      <c r="J123" s="121"/>
      <c r="K123" s="122"/>
      <c r="L123" s="122"/>
      <c r="M123" s="161"/>
    </row>
    <row r="124" spans="1:13" ht="13.8" thickBot="1">
      <c r="A124" s="177"/>
      <c r="B124" s="41">
        <v>6</v>
      </c>
      <c r="C124" s="223"/>
      <c r="D124" s="226"/>
      <c r="E124" s="123"/>
      <c r="F124" s="124"/>
      <c r="G124" s="124"/>
      <c r="H124" s="223"/>
      <c r="I124" s="226"/>
      <c r="J124" s="123"/>
      <c r="K124" s="124"/>
      <c r="L124" s="124"/>
      <c r="M124" s="162"/>
    </row>
    <row r="125" spans="1:13">
      <c r="A125" s="175">
        <v>19</v>
      </c>
      <c r="B125" s="39">
        <v>1</v>
      </c>
      <c r="C125" s="221"/>
      <c r="D125" s="224"/>
      <c r="E125" s="119"/>
      <c r="F125" s="120"/>
      <c r="G125" s="120"/>
      <c r="H125" s="221"/>
      <c r="I125" s="224"/>
      <c r="J125" s="119"/>
      <c r="K125" s="120"/>
      <c r="L125" s="120"/>
      <c r="M125" s="160">
        <f t="shared" ref="M125" si="14">SUM(G125:G130)+SUM(L125:L130)</f>
        <v>0</v>
      </c>
    </row>
    <row r="126" spans="1:13">
      <c r="A126" s="176"/>
      <c r="B126" s="40">
        <v>2</v>
      </c>
      <c r="C126" s="222"/>
      <c r="D126" s="225"/>
      <c r="E126" s="121"/>
      <c r="F126" s="122"/>
      <c r="G126" s="122"/>
      <c r="H126" s="222"/>
      <c r="I126" s="225"/>
      <c r="J126" s="121"/>
      <c r="K126" s="122"/>
      <c r="L126" s="122"/>
      <c r="M126" s="161"/>
    </row>
    <row r="127" spans="1:13">
      <c r="A127" s="176"/>
      <c r="B127" s="40">
        <v>3</v>
      </c>
      <c r="C127" s="222"/>
      <c r="D127" s="225"/>
      <c r="E127" s="121"/>
      <c r="F127" s="122"/>
      <c r="G127" s="122"/>
      <c r="H127" s="222"/>
      <c r="I127" s="225"/>
      <c r="J127" s="121"/>
      <c r="K127" s="122"/>
      <c r="L127" s="122"/>
      <c r="M127" s="161"/>
    </row>
    <row r="128" spans="1:13">
      <c r="A128" s="176"/>
      <c r="B128" s="40">
        <v>4</v>
      </c>
      <c r="C128" s="222"/>
      <c r="D128" s="225"/>
      <c r="E128" s="121"/>
      <c r="F128" s="122"/>
      <c r="G128" s="122"/>
      <c r="H128" s="222"/>
      <c r="I128" s="225"/>
      <c r="J128" s="121"/>
      <c r="K128" s="122"/>
      <c r="L128" s="122"/>
      <c r="M128" s="161"/>
    </row>
    <row r="129" spans="1:13">
      <c r="A129" s="176"/>
      <c r="B129" s="40">
        <v>5</v>
      </c>
      <c r="C129" s="222"/>
      <c r="D129" s="225"/>
      <c r="E129" s="121"/>
      <c r="F129" s="122"/>
      <c r="G129" s="122"/>
      <c r="H129" s="222"/>
      <c r="I129" s="225"/>
      <c r="J129" s="121"/>
      <c r="K129" s="122"/>
      <c r="L129" s="122"/>
      <c r="M129" s="161"/>
    </row>
    <row r="130" spans="1:13" ht="13.8" thickBot="1">
      <c r="A130" s="177"/>
      <c r="B130" s="41">
        <v>6</v>
      </c>
      <c r="C130" s="223"/>
      <c r="D130" s="226"/>
      <c r="E130" s="123"/>
      <c r="F130" s="124"/>
      <c r="G130" s="124"/>
      <c r="H130" s="223"/>
      <c r="I130" s="226"/>
      <c r="J130" s="123"/>
      <c r="K130" s="124"/>
      <c r="L130" s="124"/>
      <c r="M130" s="162"/>
    </row>
    <row r="131" spans="1:13">
      <c r="A131" s="175">
        <v>20</v>
      </c>
      <c r="B131" s="39">
        <v>1</v>
      </c>
      <c r="C131" s="221"/>
      <c r="D131" s="224"/>
      <c r="E131" s="119"/>
      <c r="F131" s="120"/>
      <c r="G131" s="120"/>
      <c r="H131" s="221"/>
      <c r="I131" s="224"/>
      <c r="J131" s="119"/>
      <c r="K131" s="120"/>
      <c r="L131" s="120"/>
      <c r="M131" s="160">
        <f t="shared" ref="M131" si="15">SUM(G131:G136)+SUM(L131:L136)</f>
        <v>0</v>
      </c>
    </row>
    <row r="132" spans="1:13">
      <c r="A132" s="176"/>
      <c r="B132" s="40">
        <v>2</v>
      </c>
      <c r="C132" s="222"/>
      <c r="D132" s="225"/>
      <c r="E132" s="121"/>
      <c r="F132" s="122"/>
      <c r="G132" s="122"/>
      <c r="H132" s="222"/>
      <c r="I132" s="225"/>
      <c r="J132" s="121"/>
      <c r="K132" s="122"/>
      <c r="L132" s="122"/>
      <c r="M132" s="161"/>
    </row>
    <row r="133" spans="1:13">
      <c r="A133" s="176"/>
      <c r="B133" s="40">
        <v>3</v>
      </c>
      <c r="C133" s="222"/>
      <c r="D133" s="225"/>
      <c r="E133" s="121"/>
      <c r="F133" s="122"/>
      <c r="G133" s="122"/>
      <c r="H133" s="222"/>
      <c r="I133" s="225"/>
      <c r="J133" s="121"/>
      <c r="K133" s="122"/>
      <c r="L133" s="122"/>
      <c r="M133" s="161"/>
    </row>
    <row r="134" spans="1:13">
      <c r="A134" s="176"/>
      <c r="B134" s="40">
        <v>4</v>
      </c>
      <c r="C134" s="222"/>
      <c r="D134" s="225"/>
      <c r="E134" s="121"/>
      <c r="F134" s="122"/>
      <c r="G134" s="122"/>
      <c r="H134" s="222"/>
      <c r="I134" s="225"/>
      <c r="J134" s="121"/>
      <c r="K134" s="122"/>
      <c r="L134" s="122"/>
      <c r="M134" s="161"/>
    </row>
    <row r="135" spans="1:13">
      <c r="A135" s="176"/>
      <c r="B135" s="40">
        <v>5</v>
      </c>
      <c r="C135" s="222"/>
      <c r="D135" s="225"/>
      <c r="E135" s="121"/>
      <c r="F135" s="122"/>
      <c r="G135" s="122"/>
      <c r="H135" s="222"/>
      <c r="I135" s="225"/>
      <c r="J135" s="121"/>
      <c r="K135" s="122"/>
      <c r="L135" s="122"/>
      <c r="M135" s="161"/>
    </row>
    <row r="136" spans="1:13" ht="13.8" thickBot="1">
      <c r="A136" s="177"/>
      <c r="B136" s="41">
        <v>6</v>
      </c>
      <c r="C136" s="223"/>
      <c r="D136" s="226"/>
      <c r="E136" s="123"/>
      <c r="F136" s="124"/>
      <c r="G136" s="124"/>
      <c r="H136" s="223"/>
      <c r="I136" s="226"/>
      <c r="J136" s="123"/>
      <c r="K136" s="124"/>
      <c r="L136" s="124"/>
      <c r="M136" s="162"/>
    </row>
    <row r="137" spans="1:13">
      <c r="A137" s="175">
        <v>21</v>
      </c>
      <c r="B137" s="39">
        <v>1</v>
      </c>
      <c r="C137" s="221"/>
      <c r="D137" s="224"/>
      <c r="E137" s="119"/>
      <c r="F137" s="120"/>
      <c r="G137" s="120"/>
      <c r="H137" s="221"/>
      <c r="I137" s="224"/>
      <c r="J137" s="119"/>
      <c r="K137" s="120"/>
      <c r="L137" s="120"/>
      <c r="M137" s="160">
        <f t="shared" ref="M137" si="16">SUM(G137:G142)+SUM(L137:L142)</f>
        <v>0</v>
      </c>
    </row>
    <row r="138" spans="1:13">
      <c r="A138" s="176"/>
      <c r="B138" s="40">
        <v>2</v>
      </c>
      <c r="C138" s="222"/>
      <c r="D138" s="225"/>
      <c r="E138" s="121"/>
      <c r="F138" s="122"/>
      <c r="G138" s="122"/>
      <c r="H138" s="222"/>
      <c r="I138" s="225"/>
      <c r="J138" s="121"/>
      <c r="K138" s="122"/>
      <c r="L138" s="122"/>
      <c r="M138" s="161"/>
    </row>
    <row r="139" spans="1:13">
      <c r="A139" s="176"/>
      <c r="B139" s="40">
        <v>3</v>
      </c>
      <c r="C139" s="222"/>
      <c r="D139" s="225"/>
      <c r="E139" s="121"/>
      <c r="F139" s="122"/>
      <c r="G139" s="122"/>
      <c r="H139" s="222"/>
      <c r="I139" s="225"/>
      <c r="J139" s="121"/>
      <c r="K139" s="122"/>
      <c r="L139" s="122"/>
      <c r="M139" s="161"/>
    </row>
    <row r="140" spans="1:13">
      <c r="A140" s="176"/>
      <c r="B140" s="40">
        <v>4</v>
      </c>
      <c r="C140" s="222"/>
      <c r="D140" s="225"/>
      <c r="E140" s="121"/>
      <c r="F140" s="122"/>
      <c r="G140" s="122"/>
      <c r="H140" s="222"/>
      <c r="I140" s="225"/>
      <c r="J140" s="121"/>
      <c r="K140" s="122"/>
      <c r="L140" s="122"/>
      <c r="M140" s="161"/>
    </row>
    <row r="141" spans="1:13">
      <c r="A141" s="176"/>
      <c r="B141" s="40">
        <v>5</v>
      </c>
      <c r="C141" s="222"/>
      <c r="D141" s="225"/>
      <c r="E141" s="121"/>
      <c r="F141" s="122"/>
      <c r="G141" s="122"/>
      <c r="H141" s="222"/>
      <c r="I141" s="225"/>
      <c r="J141" s="121"/>
      <c r="K141" s="122"/>
      <c r="L141" s="122"/>
      <c r="M141" s="161"/>
    </row>
    <row r="142" spans="1:13" ht="13.8" thickBot="1">
      <c r="A142" s="177"/>
      <c r="B142" s="41">
        <v>6</v>
      </c>
      <c r="C142" s="223"/>
      <c r="D142" s="226"/>
      <c r="E142" s="123"/>
      <c r="F142" s="124"/>
      <c r="G142" s="124"/>
      <c r="H142" s="223"/>
      <c r="I142" s="226"/>
      <c r="J142" s="123"/>
      <c r="K142" s="124"/>
      <c r="L142" s="124"/>
      <c r="M142" s="162"/>
    </row>
    <row r="143" spans="1:13">
      <c r="A143" s="175">
        <v>22</v>
      </c>
      <c r="B143" s="39">
        <v>1</v>
      </c>
      <c r="C143" s="221"/>
      <c r="D143" s="224"/>
      <c r="E143" s="119"/>
      <c r="F143" s="120"/>
      <c r="G143" s="120"/>
      <c r="H143" s="221"/>
      <c r="I143" s="224"/>
      <c r="J143" s="119"/>
      <c r="K143" s="120"/>
      <c r="L143" s="120"/>
      <c r="M143" s="160">
        <f t="shared" ref="M143" si="17">SUM(G143:G148)+SUM(L143:L148)</f>
        <v>0</v>
      </c>
    </row>
    <row r="144" spans="1:13">
      <c r="A144" s="176"/>
      <c r="B144" s="40">
        <v>2</v>
      </c>
      <c r="C144" s="222"/>
      <c r="D144" s="225"/>
      <c r="E144" s="121"/>
      <c r="F144" s="122"/>
      <c r="G144" s="122"/>
      <c r="H144" s="222"/>
      <c r="I144" s="225"/>
      <c r="J144" s="121"/>
      <c r="K144" s="122"/>
      <c r="L144" s="122"/>
      <c r="M144" s="161"/>
    </row>
    <row r="145" spans="1:13">
      <c r="A145" s="176"/>
      <c r="B145" s="40">
        <v>3</v>
      </c>
      <c r="C145" s="222"/>
      <c r="D145" s="225"/>
      <c r="E145" s="121"/>
      <c r="F145" s="122"/>
      <c r="G145" s="122"/>
      <c r="H145" s="222"/>
      <c r="I145" s="225"/>
      <c r="J145" s="121"/>
      <c r="K145" s="122"/>
      <c r="L145" s="122"/>
      <c r="M145" s="161"/>
    </row>
    <row r="146" spans="1:13">
      <c r="A146" s="176"/>
      <c r="B146" s="40">
        <v>4</v>
      </c>
      <c r="C146" s="222"/>
      <c r="D146" s="225"/>
      <c r="E146" s="121"/>
      <c r="F146" s="122"/>
      <c r="G146" s="122"/>
      <c r="H146" s="222"/>
      <c r="I146" s="225"/>
      <c r="J146" s="121"/>
      <c r="K146" s="122"/>
      <c r="L146" s="122"/>
      <c r="M146" s="161"/>
    </row>
    <row r="147" spans="1:13">
      <c r="A147" s="176"/>
      <c r="B147" s="40">
        <v>5</v>
      </c>
      <c r="C147" s="222"/>
      <c r="D147" s="225"/>
      <c r="E147" s="121"/>
      <c r="F147" s="122"/>
      <c r="G147" s="122"/>
      <c r="H147" s="222"/>
      <c r="I147" s="225"/>
      <c r="J147" s="121"/>
      <c r="K147" s="122"/>
      <c r="L147" s="122"/>
      <c r="M147" s="161"/>
    </row>
    <row r="148" spans="1:13" ht="13.8" thickBot="1">
      <c r="A148" s="177"/>
      <c r="B148" s="41">
        <v>6</v>
      </c>
      <c r="C148" s="223"/>
      <c r="D148" s="226"/>
      <c r="E148" s="123"/>
      <c r="F148" s="124"/>
      <c r="G148" s="124"/>
      <c r="H148" s="223"/>
      <c r="I148" s="226"/>
      <c r="J148" s="123"/>
      <c r="K148" s="124"/>
      <c r="L148" s="124"/>
      <c r="M148" s="162"/>
    </row>
    <row r="149" spans="1:13">
      <c r="A149" s="175">
        <v>23</v>
      </c>
      <c r="B149" s="39">
        <v>1</v>
      </c>
      <c r="C149" s="221"/>
      <c r="D149" s="224"/>
      <c r="E149" s="119"/>
      <c r="F149" s="120"/>
      <c r="G149" s="120"/>
      <c r="H149" s="221"/>
      <c r="I149" s="224"/>
      <c r="J149" s="119"/>
      <c r="K149" s="120"/>
      <c r="L149" s="120"/>
      <c r="M149" s="160">
        <f t="shared" ref="M149" si="18">SUM(G149:G154)+SUM(L149:L154)</f>
        <v>0</v>
      </c>
    </row>
    <row r="150" spans="1:13">
      <c r="A150" s="176"/>
      <c r="B150" s="40">
        <v>2</v>
      </c>
      <c r="C150" s="222"/>
      <c r="D150" s="225"/>
      <c r="E150" s="121"/>
      <c r="F150" s="122"/>
      <c r="G150" s="122"/>
      <c r="H150" s="222"/>
      <c r="I150" s="225"/>
      <c r="J150" s="121"/>
      <c r="K150" s="122"/>
      <c r="L150" s="122"/>
      <c r="M150" s="161"/>
    </row>
    <row r="151" spans="1:13">
      <c r="A151" s="176"/>
      <c r="B151" s="40">
        <v>3</v>
      </c>
      <c r="C151" s="222"/>
      <c r="D151" s="225"/>
      <c r="E151" s="121"/>
      <c r="F151" s="122"/>
      <c r="G151" s="122"/>
      <c r="H151" s="222"/>
      <c r="I151" s="225"/>
      <c r="J151" s="121"/>
      <c r="K151" s="122"/>
      <c r="L151" s="122"/>
      <c r="M151" s="161"/>
    </row>
    <row r="152" spans="1:13">
      <c r="A152" s="176"/>
      <c r="B152" s="40">
        <v>4</v>
      </c>
      <c r="C152" s="222"/>
      <c r="D152" s="225"/>
      <c r="E152" s="121"/>
      <c r="F152" s="122"/>
      <c r="G152" s="122"/>
      <c r="H152" s="222"/>
      <c r="I152" s="225"/>
      <c r="J152" s="121"/>
      <c r="K152" s="122"/>
      <c r="L152" s="122"/>
      <c r="M152" s="161"/>
    </row>
    <row r="153" spans="1:13">
      <c r="A153" s="176"/>
      <c r="B153" s="40">
        <v>5</v>
      </c>
      <c r="C153" s="222"/>
      <c r="D153" s="225"/>
      <c r="E153" s="121"/>
      <c r="F153" s="122"/>
      <c r="G153" s="122"/>
      <c r="H153" s="222"/>
      <c r="I153" s="225"/>
      <c r="J153" s="121"/>
      <c r="K153" s="122"/>
      <c r="L153" s="122"/>
      <c r="M153" s="161"/>
    </row>
    <row r="154" spans="1:13" ht="13.8" thickBot="1">
      <c r="A154" s="177"/>
      <c r="B154" s="41">
        <v>6</v>
      </c>
      <c r="C154" s="223"/>
      <c r="D154" s="226"/>
      <c r="E154" s="123"/>
      <c r="F154" s="124"/>
      <c r="G154" s="124"/>
      <c r="H154" s="223"/>
      <c r="I154" s="226"/>
      <c r="J154" s="123"/>
      <c r="K154" s="124"/>
      <c r="L154" s="124"/>
      <c r="M154" s="162"/>
    </row>
    <row r="155" spans="1:13">
      <c r="A155" s="175">
        <v>24</v>
      </c>
      <c r="B155" s="39">
        <v>1</v>
      </c>
      <c r="C155" s="221"/>
      <c r="D155" s="224"/>
      <c r="E155" s="119"/>
      <c r="F155" s="120"/>
      <c r="G155" s="120"/>
      <c r="H155" s="221"/>
      <c r="I155" s="224"/>
      <c r="J155" s="119"/>
      <c r="K155" s="120"/>
      <c r="L155" s="120"/>
      <c r="M155" s="160">
        <f t="shared" ref="M155" si="19">SUM(G155:G160)+SUM(L155:L160)</f>
        <v>0</v>
      </c>
    </row>
    <row r="156" spans="1:13">
      <c r="A156" s="176"/>
      <c r="B156" s="40">
        <v>2</v>
      </c>
      <c r="C156" s="222"/>
      <c r="D156" s="225"/>
      <c r="E156" s="121"/>
      <c r="F156" s="122"/>
      <c r="G156" s="122"/>
      <c r="H156" s="222"/>
      <c r="I156" s="225"/>
      <c r="J156" s="121"/>
      <c r="K156" s="122"/>
      <c r="L156" s="122"/>
      <c r="M156" s="161"/>
    </row>
    <row r="157" spans="1:13">
      <c r="A157" s="176"/>
      <c r="B157" s="40">
        <v>3</v>
      </c>
      <c r="C157" s="222"/>
      <c r="D157" s="225"/>
      <c r="E157" s="121"/>
      <c r="F157" s="122"/>
      <c r="G157" s="122"/>
      <c r="H157" s="222"/>
      <c r="I157" s="225"/>
      <c r="J157" s="121"/>
      <c r="K157" s="122"/>
      <c r="L157" s="122"/>
      <c r="M157" s="161"/>
    </row>
    <row r="158" spans="1:13">
      <c r="A158" s="176"/>
      <c r="B158" s="40">
        <v>4</v>
      </c>
      <c r="C158" s="222"/>
      <c r="D158" s="225"/>
      <c r="E158" s="121"/>
      <c r="F158" s="122"/>
      <c r="G158" s="122"/>
      <c r="H158" s="222"/>
      <c r="I158" s="225"/>
      <c r="J158" s="121"/>
      <c r="K158" s="122"/>
      <c r="L158" s="122"/>
      <c r="M158" s="161"/>
    </row>
    <row r="159" spans="1:13">
      <c r="A159" s="176"/>
      <c r="B159" s="40">
        <v>5</v>
      </c>
      <c r="C159" s="222"/>
      <c r="D159" s="225"/>
      <c r="E159" s="121"/>
      <c r="F159" s="122"/>
      <c r="G159" s="122"/>
      <c r="H159" s="222"/>
      <c r="I159" s="225"/>
      <c r="J159" s="121"/>
      <c r="K159" s="122"/>
      <c r="L159" s="122"/>
      <c r="M159" s="161"/>
    </row>
    <row r="160" spans="1:13" ht="13.8" thickBot="1">
      <c r="A160" s="177"/>
      <c r="B160" s="41">
        <v>6</v>
      </c>
      <c r="C160" s="223"/>
      <c r="D160" s="226"/>
      <c r="E160" s="123"/>
      <c r="F160" s="124"/>
      <c r="G160" s="124"/>
      <c r="H160" s="223"/>
      <c r="I160" s="226"/>
      <c r="J160" s="123"/>
      <c r="K160" s="124"/>
      <c r="L160" s="124"/>
      <c r="M160" s="162"/>
    </row>
    <row r="161" spans="1:13">
      <c r="A161" s="175">
        <v>25</v>
      </c>
      <c r="B161" s="39">
        <v>1</v>
      </c>
      <c r="C161" s="221"/>
      <c r="D161" s="224"/>
      <c r="E161" s="119"/>
      <c r="F161" s="120"/>
      <c r="G161" s="120"/>
      <c r="H161" s="221"/>
      <c r="I161" s="224"/>
      <c r="J161" s="119"/>
      <c r="K161" s="120"/>
      <c r="L161" s="120"/>
      <c r="M161" s="160">
        <f t="shared" ref="M161" si="20">SUM(G161:G166)+SUM(L161:L166)</f>
        <v>0</v>
      </c>
    </row>
    <row r="162" spans="1:13">
      <c r="A162" s="176"/>
      <c r="B162" s="40">
        <v>2</v>
      </c>
      <c r="C162" s="222"/>
      <c r="D162" s="225"/>
      <c r="E162" s="121"/>
      <c r="F162" s="122"/>
      <c r="G162" s="122"/>
      <c r="H162" s="222"/>
      <c r="I162" s="225"/>
      <c r="J162" s="121"/>
      <c r="K162" s="122"/>
      <c r="L162" s="122"/>
      <c r="M162" s="161"/>
    </row>
    <row r="163" spans="1:13">
      <c r="A163" s="176"/>
      <c r="B163" s="40">
        <v>3</v>
      </c>
      <c r="C163" s="222"/>
      <c r="D163" s="225"/>
      <c r="E163" s="121"/>
      <c r="F163" s="122"/>
      <c r="G163" s="122"/>
      <c r="H163" s="222"/>
      <c r="I163" s="225"/>
      <c r="J163" s="121"/>
      <c r="K163" s="122"/>
      <c r="L163" s="122"/>
      <c r="M163" s="161"/>
    </row>
    <row r="164" spans="1:13">
      <c r="A164" s="176"/>
      <c r="B164" s="40">
        <v>4</v>
      </c>
      <c r="C164" s="222"/>
      <c r="D164" s="225"/>
      <c r="E164" s="121"/>
      <c r="F164" s="122"/>
      <c r="G164" s="122"/>
      <c r="H164" s="222"/>
      <c r="I164" s="225"/>
      <c r="J164" s="121"/>
      <c r="K164" s="122"/>
      <c r="L164" s="122"/>
      <c r="M164" s="161"/>
    </row>
    <row r="165" spans="1:13">
      <c r="A165" s="176"/>
      <c r="B165" s="40">
        <v>5</v>
      </c>
      <c r="C165" s="222"/>
      <c r="D165" s="225"/>
      <c r="E165" s="121"/>
      <c r="F165" s="122"/>
      <c r="G165" s="122"/>
      <c r="H165" s="222"/>
      <c r="I165" s="225"/>
      <c r="J165" s="121"/>
      <c r="K165" s="122"/>
      <c r="L165" s="122"/>
      <c r="M165" s="161"/>
    </row>
    <row r="166" spans="1:13" ht="13.8" thickBot="1">
      <c r="A166" s="177"/>
      <c r="B166" s="41">
        <v>6</v>
      </c>
      <c r="C166" s="223"/>
      <c r="D166" s="226"/>
      <c r="E166" s="123"/>
      <c r="F166" s="124"/>
      <c r="G166" s="124"/>
      <c r="H166" s="223"/>
      <c r="I166" s="226"/>
      <c r="J166" s="123"/>
      <c r="K166" s="124"/>
      <c r="L166" s="124"/>
      <c r="M166" s="162"/>
    </row>
    <row r="167" spans="1:13">
      <c r="A167" s="175">
        <v>26</v>
      </c>
      <c r="B167" s="39">
        <v>1</v>
      </c>
      <c r="C167" s="221"/>
      <c r="D167" s="224"/>
      <c r="E167" s="119"/>
      <c r="F167" s="120"/>
      <c r="G167" s="120"/>
      <c r="H167" s="221"/>
      <c r="I167" s="224"/>
      <c r="J167" s="119"/>
      <c r="K167" s="120"/>
      <c r="L167" s="120"/>
      <c r="M167" s="160">
        <f t="shared" ref="M167" si="21">SUM(G167:G172)+SUM(L167:L172)</f>
        <v>0</v>
      </c>
    </row>
    <row r="168" spans="1:13">
      <c r="A168" s="176"/>
      <c r="B168" s="40">
        <v>2</v>
      </c>
      <c r="C168" s="222"/>
      <c r="D168" s="225"/>
      <c r="E168" s="121"/>
      <c r="F168" s="122"/>
      <c r="G168" s="122"/>
      <c r="H168" s="222"/>
      <c r="I168" s="225"/>
      <c r="J168" s="121"/>
      <c r="K168" s="122"/>
      <c r="L168" s="122"/>
      <c r="M168" s="161"/>
    </row>
    <row r="169" spans="1:13">
      <c r="A169" s="176"/>
      <c r="B169" s="40">
        <v>3</v>
      </c>
      <c r="C169" s="222"/>
      <c r="D169" s="225"/>
      <c r="E169" s="121"/>
      <c r="F169" s="122"/>
      <c r="G169" s="122"/>
      <c r="H169" s="222"/>
      <c r="I169" s="225"/>
      <c r="J169" s="121"/>
      <c r="K169" s="122"/>
      <c r="L169" s="122"/>
      <c r="M169" s="161"/>
    </row>
    <row r="170" spans="1:13">
      <c r="A170" s="176"/>
      <c r="B170" s="40">
        <v>4</v>
      </c>
      <c r="C170" s="222"/>
      <c r="D170" s="225"/>
      <c r="E170" s="121"/>
      <c r="F170" s="122"/>
      <c r="G170" s="122"/>
      <c r="H170" s="222"/>
      <c r="I170" s="225"/>
      <c r="J170" s="121"/>
      <c r="K170" s="122"/>
      <c r="L170" s="122"/>
      <c r="M170" s="161"/>
    </row>
    <row r="171" spans="1:13">
      <c r="A171" s="176"/>
      <c r="B171" s="40">
        <v>5</v>
      </c>
      <c r="C171" s="222"/>
      <c r="D171" s="225"/>
      <c r="E171" s="121"/>
      <c r="F171" s="122"/>
      <c r="G171" s="122"/>
      <c r="H171" s="222"/>
      <c r="I171" s="225"/>
      <c r="J171" s="121"/>
      <c r="K171" s="122"/>
      <c r="L171" s="122"/>
      <c r="M171" s="161"/>
    </row>
    <row r="172" spans="1:13" ht="13.8" thickBot="1">
      <c r="A172" s="177"/>
      <c r="B172" s="41">
        <v>6</v>
      </c>
      <c r="C172" s="223"/>
      <c r="D172" s="226"/>
      <c r="E172" s="123"/>
      <c r="F172" s="124"/>
      <c r="G172" s="124"/>
      <c r="H172" s="223"/>
      <c r="I172" s="226"/>
      <c r="J172" s="123"/>
      <c r="K172" s="124"/>
      <c r="L172" s="124"/>
      <c r="M172" s="162"/>
    </row>
    <row r="173" spans="1:13">
      <c r="A173" s="175">
        <v>27</v>
      </c>
      <c r="B173" s="39">
        <v>1</v>
      </c>
      <c r="C173" s="221"/>
      <c r="D173" s="224"/>
      <c r="E173" s="119"/>
      <c r="F173" s="120"/>
      <c r="G173" s="120"/>
      <c r="H173" s="221"/>
      <c r="I173" s="224"/>
      <c r="J173" s="119"/>
      <c r="K173" s="120"/>
      <c r="L173" s="120"/>
      <c r="M173" s="160">
        <f t="shared" ref="M173" si="22">SUM(G173:G178)+SUM(L173:L178)</f>
        <v>0</v>
      </c>
    </row>
    <row r="174" spans="1:13">
      <c r="A174" s="176"/>
      <c r="B174" s="40">
        <v>2</v>
      </c>
      <c r="C174" s="222"/>
      <c r="D174" s="225"/>
      <c r="E174" s="121"/>
      <c r="F174" s="122"/>
      <c r="G174" s="122"/>
      <c r="H174" s="222"/>
      <c r="I174" s="225"/>
      <c r="J174" s="121"/>
      <c r="K174" s="122"/>
      <c r="L174" s="122"/>
      <c r="M174" s="161"/>
    </row>
    <row r="175" spans="1:13">
      <c r="A175" s="176"/>
      <c r="B175" s="40">
        <v>3</v>
      </c>
      <c r="C175" s="222"/>
      <c r="D175" s="225"/>
      <c r="E175" s="121"/>
      <c r="F175" s="122"/>
      <c r="G175" s="122"/>
      <c r="H175" s="222"/>
      <c r="I175" s="225"/>
      <c r="J175" s="121"/>
      <c r="K175" s="122"/>
      <c r="L175" s="122"/>
      <c r="M175" s="161"/>
    </row>
    <row r="176" spans="1:13">
      <c r="A176" s="176"/>
      <c r="B176" s="40">
        <v>4</v>
      </c>
      <c r="C176" s="222"/>
      <c r="D176" s="225"/>
      <c r="E176" s="121"/>
      <c r="F176" s="122"/>
      <c r="G176" s="122"/>
      <c r="H176" s="222"/>
      <c r="I176" s="225"/>
      <c r="J176" s="121"/>
      <c r="K176" s="122"/>
      <c r="L176" s="122"/>
      <c r="M176" s="161"/>
    </row>
    <row r="177" spans="1:13">
      <c r="A177" s="176"/>
      <c r="B177" s="40">
        <v>5</v>
      </c>
      <c r="C177" s="222"/>
      <c r="D177" s="225"/>
      <c r="E177" s="121"/>
      <c r="F177" s="122"/>
      <c r="G177" s="122"/>
      <c r="H177" s="222"/>
      <c r="I177" s="225"/>
      <c r="J177" s="121"/>
      <c r="K177" s="122"/>
      <c r="L177" s="122"/>
      <c r="M177" s="161"/>
    </row>
    <row r="178" spans="1:13" ht="13.8" thickBot="1">
      <c r="A178" s="177"/>
      <c r="B178" s="41">
        <v>6</v>
      </c>
      <c r="C178" s="223"/>
      <c r="D178" s="226"/>
      <c r="E178" s="123"/>
      <c r="F178" s="124"/>
      <c r="G178" s="124"/>
      <c r="H178" s="223"/>
      <c r="I178" s="226"/>
      <c r="J178" s="123"/>
      <c r="K178" s="124"/>
      <c r="L178" s="124"/>
      <c r="M178" s="162"/>
    </row>
    <row r="179" spans="1:13">
      <c r="A179" s="175">
        <v>28</v>
      </c>
      <c r="B179" s="39">
        <v>1</v>
      </c>
      <c r="C179" s="221"/>
      <c r="D179" s="224"/>
      <c r="E179" s="119"/>
      <c r="F179" s="120"/>
      <c r="G179" s="120"/>
      <c r="H179" s="221"/>
      <c r="I179" s="224"/>
      <c r="J179" s="119"/>
      <c r="K179" s="120"/>
      <c r="L179" s="120"/>
      <c r="M179" s="160">
        <f t="shared" ref="M179" si="23">SUM(G179:G184)+SUM(L179:L184)</f>
        <v>0</v>
      </c>
    </row>
    <row r="180" spans="1:13">
      <c r="A180" s="176"/>
      <c r="B180" s="40">
        <v>2</v>
      </c>
      <c r="C180" s="222"/>
      <c r="D180" s="225"/>
      <c r="E180" s="121"/>
      <c r="F180" s="122"/>
      <c r="G180" s="122"/>
      <c r="H180" s="222"/>
      <c r="I180" s="225"/>
      <c r="J180" s="121"/>
      <c r="K180" s="122"/>
      <c r="L180" s="122"/>
      <c r="M180" s="161"/>
    </row>
    <row r="181" spans="1:13">
      <c r="A181" s="176"/>
      <c r="B181" s="40">
        <v>3</v>
      </c>
      <c r="C181" s="222"/>
      <c r="D181" s="225"/>
      <c r="E181" s="121"/>
      <c r="F181" s="122"/>
      <c r="G181" s="122"/>
      <c r="H181" s="222"/>
      <c r="I181" s="225"/>
      <c r="J181" s="121"/>
      <c r="K181" s="122"/>
      <c r="L181" s="122"/>
      <c r="M181" s="161"/>
    </row>
    <row r="182" spans="1:13">
      <c r="A182" s="176"/>
      <c r="B182" s="40">
        <v>4</v>
      </c>
      <c r="C182" s="222"/>
      <c r="D182" s="225"/>
      <c r="E182" s="121"/>
      <c r="F182" s="122"/>
      <c r="G182" s="122"/>
      <c r="H182" s="222"/>
      <c r="I182" s="225"/>
      <c r="J182" s="121"/>
      <c r="K182" s="122"/>
      <c r="L182" s="122"/>
      <c r="M182" s="161"/>
    </row>
    <row r="183" spans="1:13">
      <c r="A183" s="176"/>
      <c r="B183" s="40">
        <v>5</v>
      </c>
      <c r="C183" s="222"/>
      <c r="D183" s="225"/>
      <c r="E183" s="121"/>
      <c r="F183" s="122"/>
      <c r="G183" s="122"/>
      <c r="H183" s="222"/>
      <c r="I183" s="225"/>
      <c r="J183" s="121"/>
      <c r="K183" s="122"/>
      <c r="L183" s="122"/>
      <c r="M183" s="161"/>
    </row>
    <row r="184" spans="1:13" ht="13.8" thickBot="1">
      <c r="A184" s="177"/>
      <c r="B184" s="41">
        <v>6</v>
      </c>
      <c r="C184" s="223"/>
      <c r="D184" s="226"/>
      <c r="E184" s="123"/>
      <c r="F184" s="124"/>
      <c r="G184" s="124"/>
      <c r="H184" s="223"/>
      <c r="I184" s="226"/>
      <c r="J184" s="123"/>
      <c r="K184" s="124"/>
      <c r="L184" s="124"/>
      <c r="M184" s="162"/>
    </row>
    <row r="185" spans="1:13">
      <c r="A185" s="175">
        <v>29</v>
      </c>
      <c r="B185" s="39">
        <v>1</v>
      </c>
      <c r="C185" s="221"/>
      <c r="D185" s="224"/>
      <c r="E185" s="119"/>
      <c r="F185" s="120"/>
      <c r="G185" s="120"/>
      <c r="H185" s="221"/>
      <c r="I185" s="224"/>
      <c r="J185" s="119"/>
      <c r="K185" s="120"/>
      <c r="L185" s="120"/>
      <c r="M185" s="160">
        <f t="shared" ref="M185" si="24">SUM(G185:G190)+SUM(L185:L190)</f>
        <v>0</v>
      </c>
    </row>
    <row r="186" spans="1:13">
      <c r="A186" s="176"/>
      <c r="B186" s="40">
        <v>2</v>
      </c>
      <c r="C186" s="222"/>
      <c r="D186" s="225"/>
      <c r="E186" s="121"/>
      <c r="F186" s="122"/>
      <c r="G186" s="122"/>
      <c r="H186" s="222"/>
      <c r="I186" s="225"/>
      <c r="J186" s="121"/>
      <c r="K186" s="122"/>
      <c r="L186" s="122"/>
      <c r="M186" s="161"/>
    </row>
    <row r="187" spans="1:13">
      <c r="A187" s="176"/>
      <c r="B187" s="40">
        <v>3</v>
      </c>
      <c r="C187" s="222"/>
      <c r="D187" s="225"/>
      <c r="E187" s="121"/>
      <c r="F187" s="122"/>
      <c r="G187" s="122"/>
      <c r="H187" s="222"/>
      <c r="I187" s="225"/>
      <c r="J187" s="121"/>
      <c r="K187" s="122"/>
      <c r="L187" s="122"/>
      <c r="M187" s="161"/>
    </row>
    <row r="188" spans="1:13">
      <c r="A188" s="176"/>
      <c r="B188" s="40">
        <v>4</v>
      </c>
      <c r="C188" s="222"/>
      <c r="D188" s="225"/>
      <c r="E188" s="121"/>
      <c r="F188" s="122"/>
      <c r="G188" s="122"/>
      <c r="H188" s="222"/>
      <c r="I188" s="225"/>
      <c r="J188" s="121"/>
      <c r="K188" s="122"/>
      <c r="L188" s="122"/>
      <c r="M188" s="161"/>
    </row>
    <row r="189" spans="1:13">
      <c r="A189" s="176"/>
      <c r="B189" s="40">
        <v>5</v>
      </c>
      <c r="C189" s="222"/>
      <c r="D189" s="225"/>
      <c r="E189" s="121"/>
      <c r="F189" s="122"/>
      <c r="G189" s="122"/>
      <c r="H189" s="222"/>
      <c r="I189" s="225"/>
      <c r="J189" s="121"/>
      <c r="K189" s="122"/>
      <c r="L189" s="122"/>
      <c r="M189" s="161"/>
    </row>
    <row r="190" spans="1:13" ht="13.8" thickBot="1">
      <c r="A190" s="177"/>
      <c r="B190" s="41">
        <v>6</v>
      </c>
      <c r="C190" s="223"/>
      <c r="D190" s="226"/>
      <c r="E190" s="123"/>
      <c r="F190" s="124"/>
      <c r="G190" s="124"/>
      <c r="H190" s="223"/>
      <c r="I190" s="226"/>
      <c r="J190" s="123"/>
      <c r="K190" s="124"/>
      <c r="L190" s="124"/>
      <c r="M190" s="162"/>
    </row>
    <row r="191" spans="1:13">
      <c r="A191" s="175">
        <v>30</v>
      </c>
      <c r="B191" s="39">
        <v>1</v>
      </c>
      <c r="C191" s="221"/>
      <c r="D191" s="224"/>
      <c r="E191" s="119"/>
      <c r="F191" s="120"/>
      <c r="G191" s="120"/>
      <c r="H191" s="221"/>
      <c r="I191" s="224"/>
      <c r="J191" s="119"/>
      <c r="K191" s="120"/>
      <c r="L191" s="120"/>
      <c r="M191" s="160">
        <f>SUM(G191:G196)+SUM(L191:L196)</f>
        <v>0</v>
      </c>
    </row>
    <row r="192" spans="1:13">
      <c r="A192" s="176"/>
      <c r="B192" s="40">
        <v>2</v>
      </c>
      <c r="C192" s="222"/>
      <c r="D192" s="225"/>
      <c r="E192" s="121"/>
      <c r="F192" s="122"/>
      <c r="G192" s="122"/>
      <c r="H192" s="222"/>
      <c r="I192" s="225"/>
      <c r="J192" s="121"/>
      <c r="K192" s="122"/>
      <c r="L192" s="122"/>
      <c r="M192" s="161"/>
    </row>
    <row r="193" spans="1:13">
      <c r="A193" s="176"/>
      <c r="B193" s="40">
        <v>3</v>
      </c>
      <c r="C193" s="222"/>
      <c r="D193" s="225"/>
      <c r="E193" s="121"/>
      <c r="F193" s="122"/>
      <c r="G193" s="122"/>
      <c r="H193" s="222"/>
      <c r="I193" s="225"/>
      <c r="J193" s="121"/>
      <c r="K193" s="122"/>
      <c r="L193" s="122"/>
      <c r="M193" s="161"/>
    </row>
    <row r="194" spans="1:13">
      <c r="A194" s="176"/>
      <c r="B194" s="40">
        <v>4</v>
      </c>
      <c r="C194" s="222"/>
      <c r="D194" s="225"/>
      <c r="E194" s="121"/>
      <c r="F194" s="122"/>
      <c r="G194" s="122"/>
      <c r="H194" s="222"/>
      <c r="I194" s="225"/>
      <c r="J194" s="121"/>
      <c r="K194" s="122"/>
      <c r="L194" s="122"/>
      <c r="M194" s="161"/>
    </row>
    <row r="195" spans="1:13">
      <c r="A195" s="176"/>
      <c r="B195" s="40">
        <v>5</v>
      </c>
      <c r="C195" s="222"/>
      <c r="D195" s="225"/>
      <c r="E195" s="121"/>
      <c r="F195" s="122"/>
      <c r="G195" s="122"/>
      <c r="H195" s="222"/>
      <c r="I195" s="225"/>
      <c r="J195" s="121"/>
      <c r="K195" s="122"/>
      <c r="L195" s="122"/>
      <c r="M195" s="161"/>
    </row>
    <row r="196" spans="1:13" ht="13.8" thickBot="1">
      <c r="A196" s="177"/>
      <c r="B196" s="41">
        <v>6</v>
      </c>
      <c r="C196" s="223"/>
      <c r="D196" s="226"/>
      <c r="E196" s="123"/>
      <c r="F196" s="124"/>
      <c r="G196" s="124"/>
      <c r="H196" s="223"/>
      <c r="I196" s="226"/>
      <c r="J196" s="123"/>
      <c r="K196" s="124"/>
      <c r="L196" s="124"/>
      <c r="M196" s="162"/>
    </row>
    <row r="197" spans="1:13">
      <c r="A197" s="175">
        <v>31</v>
      </c>
      <c r="B197" s="39">
        <v>1</v>
      </c>
      <c r="C197" s="221"/>
      <c r="D197" s="224"/>
      <c r="E197" s="119"/>
      <c r="F197" s="120"/>
      <c r="G197" s="120"/>
      <c r="H197" s="221"/>
      <c r="I197" s="224"/>
      <c r="J197" s="119"/>
      <c r="K197" s="120"/>
      <c r="L197" s="120"/>
      <c r="M197" s="160">
        <f>SUM(G197:G202)+SUM(L197:L202)</f>
        <v>0</v>
      </c>
    </row>
    <row r="198" spans="1:13">
      <c r="A198" s="176"/>
      <c r="B198" s="40">
        <v>2</v>
      </c>
      <c r="C198" s="222"/>
      <c r="D198" s="225"/>
      <c r="E198" s="121"/>
      <c r="F198" s="122"/>
      <c r="G198" s="122"/>
      <c r="H198" s="222"/>
      <c r="I198" s="225"/>
      <c r="J198" s="121"/>
      <c r="K198" s="122"/>
      <c r="L198" s="122"/>
      <c r="M198" s="161"/>
    </row>
    <row r="199" spans="1:13">
      <c r="A199" s="176"/>
      <c r="B199" s="40">
        <v>3</v>
      </c>
      <c r="C199" s="222"/>
      <c r="D199" s="225"/>
      <c r="E199" s="121"/>
      <c r="F199" s="122"/>
      <c r="G199" s="122"/>
      <c r="H199" s="222"/>
      <c r="I199" s="225"/>
      <c r="J199" s="121"/>
      <c r="K199" s="122"/>
      <c r="L199" s="122"/>
      <c r="M199" s="161"/>
    </row>
    <row r="200" spans="1:13">
      <c r="A200" s="176"/>
      <c r="B200" s="40">
        <v>4</v>
      </c>
      <c r="C200" s="222"/>
      <c r="D200" s="225"/>
      <c r="E200" s="121"/>
      <c r="F200" s="122"/>
      <c r="G200" s="122"/>
      <c r="H200" s="222"/>
      <c r="I200" s="225"/>
      <c r="J200" s="121"/>
      <c r="K200" s="122"/>
      <c r="L200" s="122"/>
      <c r="M200" s="161"/>
    </row>
    <row r="201" spans="1:13">
      <c r="A201" s="176"/>
      <c r="B201" s="40">
        <v>5</v>
      </c>
      <c r="C201" s="222"/>
      <c r="D201" s="225"/>
      <c r="E201" s="121"/>
      <c r="F201" s="122"/>
      <c r="G201" s="122"/>
      <c r="H201" s="222"/>
      <c r="I201" s="225"/>
      <c r="J201" s="121"/>
      <c r="K201" s="122"/>
      <c r="L201" s="122"/>
      <c r="M201" s="161"/>
    </row>
    <row r="202" spans="1:13" ht="13.8" thickBot="1">
      <c r="A202" s="177"/>
      <c r="B202" s="41">
        <v>6</v>
      </c>
      <c r="C202" s="223"/>
      <c r="D202" s="226"/>
      <c r="E202" s="123"/>
      <c r="F202" s="124"/>
      <c r="G202" s="124"/>
      <c r="H202" s="223"/>
      <c r="I202" s="226"/>
      <c r="J202" s="123"/>
      <c r="K202" s="124"/>
      <c r="L202" s="124"/>
      <c r="M202" s="162"/>
    </row>
    <row r="203" spans="1:13" ht="13.8" thickBot="1">
      <c r="A203" s="35" t="s">
        <v>38</v>
      </c>
      <c r="B203" s="31"/>
      <c r="C203" s="61"/>
      <c r="D203" s="37"/>
      <c r="E203" s="37"/>
      <c r="F203" s="37"/>
      <c r="G203" s="31">
        <f>SUM(G17:G202)</f>
        <v>0</v>
      </c>
      <c r="H203" s="159"/>
      <c r="I203" s="159"/>
      <c r="J203" s="159"/>
      <c r="K203" s="159"/>
      <c r="L203" s="31">
        <f>SUM(L17:L202)</f>
        <v>0</v>
      </c>
      <c r="M203" s="33">
        <f>SUM(M17:M202)</f>
        <v>0</v>
      </c>
    </row>
    <row r="204" spans="1:13" ht="13.8" thickBot="1">
      <c r="A204" s="35" t="s">
        <v>39</v>
      </c>
      <c r="B204" s="31"/>
      <c r="C204" s="61"/>
      <c r="D204" s="37"/>
      <c r="E204" s="37"/>
      <c r="F204" s="37"/>
      <c r="G204" s="31">
        <f>G203/60</f>
        <v>0</v>
      </c>
      <c r="H204" s="32"/>
      <c r="I204" s="32"/>
      <c r="J204" s="107"/>
      <c r="K204" s="32"/>
      <c r="L204" s="31">
        <f>L203/60</f>
        <v>0</v>
      </c>
      <c r="M204" s="33">
        <f>M203/60</f>
        <v>0</v>
      </c>
    </row>
    <row r="205" spans="1:13" ht="13.8" thickBot="1">
      <c r="A205" s="35" t="s">
        <v>77</v>
      </c>
      <c r="B205" s="31"/>
      <c r="C205" s="61"/>
      <c r="D205" s="38"/>
      <c r="E205" s="167">
        <f>SUM(F17:F202)+SUM(E17:E202)</f>
        <v>0</v>
      </c>
      <c r="F205" s="168"/>
      <c r="G205" s="167" t="s">
        <v>76</v>
      </c>
      <c r="H205" s="159"/>
      <c r="I205" s="168"/>
      <c r="J205" s="167">
        <f>SUM(K17:K202)+SUM(J17:J202)</f>
        <v>0</v>
      </c>
      <c r="K205" s="168"/>
      <c r="L205" s="31"/>
      <c r="M205" s="33"/>
    </row>
    <row r="206" spans="1:13" ht="13.8" thickBot="1">
      <c r="A206" s="82" t="s">
        <v>42</v>
      </c>
      <c r="B206" s="83"/>
      <c r="C206" s="84"/>
      <c r="D206" s="85"/>
      <c r="E206" s="169" t="s">
        <v>41</v>
      </c>
      <c r="F206" s="170"/>
      <c r="G206" s="171"/>
      <c r="H206" s="36"/>
      <c r="I206" s="36"/>
      <c r="J206" s="36"/>
      <c r="K206" s="36"/>
      <c r="L206" s="36"/>
    </row>
    <row r="207" spans="1:13" ht="13.8" thickBot="1">
      <c r="A207" s="86" t="s">
        <v>91</v>
      </c>
      <c r="B207" s="87"/>
      <c r="C207" s="88"/>
      <c r="D207" s="89"/>
      <c r="E207" s="172"/>
      <c r="F207" s="173"/>
      <c r="G207" s="174"/>
      <c r="H207" s="36"/>
      <c r="I207" s="36"/>
      <c r="J207" s="36"/>
      <c r="K207" s="36"/>
      <c r="L207" s="36"/>
    </row>
    <row r="208" spans="1:13" ht="13.8" thickBot="1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30"/>
    </row>
    <row r="209" spans="1:13" s="18" customFormat="1" ht="18" thickBot="1">
      <c r="A209" s="163" t="s">
        <v>88</v>
      </c>
      <c r="B209" s="164"/>
      <c r="C209" s="164"/>
      <c r="D209" s="164"/>
      <c r="E209" s="164"/>
      <c r="F209" s="164"/>
      <c r="G209" s="164"/>
      <c r="H209" s="164"/>
      <c r="I209" s="164"/>
      <c r="J209" s="164"/>
      <c r="K209" s="164"/>
      <c r="L209" s="164"/>
      <c r="M209" s="23">
        <f>G203+L203+M203</f>
        <v>0</v>
      </c>
    </row>
    <row r="210" spans="1:13" s="18" customFormat="1" ht="18" thickBot="1">
      <c r="A210" s="165" t="s">
        <v>40</v>
      </c>
      <c r="B210" s="166"/>
      <c r="C210" s="166"/>
      <c r="D210" s="166"/>
      <c r="E210" s="166"/>
      <c r="F210" s="166"/>
      <c r="G210" s="166"/>
      <c r="H210" s="166"/>
      <c r="I210" s="166"/>
      <c r="J210" s="166"/>
      <c r="K210" s="166"/>
      <c r="L210" s="166"/>
      <c r="M210" s="34">
        <f>M209/60</f>
        <v>0</v>
      </c>
    </row>
    <row r="211" spans="1:13">
      <c r="A211" s="27" t="s">
        <v>27</v>
      </c>
    </row>
    <row r="212" spans="1:13">
      <c r="A212" s="28" t="s">
        <v>28</v>
      </c>
      <c r="B212" s="109" t="s">
        <v>74</v>
      </c>
    </row>
    <row r="213" spans="1:13">
      <c r="A213" s="28" t="s">
        <v>29</v>
      </c>
      <c r="B213" s="109" t="s">
        <v>75</v>
      </c>
    </row>
    <row r="214" spans="1:13">
      <c r="A214" s="110" t="s">
        <v>84</v>
      </c>
      <c r="B214" s="109" t="s">
        <v>89</v>
      </c>
    </row>
    <row r="215" spans="1:13">
      <c r="A215" s="110" t="s">
        <v>85</v>
      </c>
      <c r="B215" s="109" t="s">
        <v>90</v>
      </c>
    </row>
    <row r="216" spans="1:13">
      <c r="A216" s="28" t="s">
        <v>49</v>
      </c>
      <c r="B216" s="27" t="s">
        <v>34</v>
      </c>
    </row>
    <row r="217" spans="1:13">
      <c r="A217" s="28" t="s">
        <v>43</v>
      </c>
      <c r="B217" s="109" t="s">
        <v>78</v>
      </c>
    </row>
    <row r="218" spans="1:13">
      <c r="A218" s="28" t="s">
        <v>44</v>
      </c>
      <c r="B218" s="109" t="s">
        <v>79</v>
      </c>
    </row>
    <row r="219" spans="1:13">
      <c r="A219" s="28"/>
      <c r="B219" s="27"/>
    </row>
    <row r="220" spans="1:13" ht="13.8">
      <c r="A220" s="52" t="s">
        <v>47</v>
      </c>
      <c r="B220" s="208">
        <f>SUM(ZAHTEVEK!B43)</f>
        <v>0</v>
      </c>
      <c r="C220" s="208"/>
    </row>
    <row r="222" spans="1:13" ht="13.8">
      <c r="A222" s="54" t="s">
        <v>19</v>
      </c>
      <c r="B222" s="54"/>
      <c r="C222" s="54"/>
      <c r="I222" s="54" t="s">
        <v>18</v>
      </c>
      <c r="J222" s="54"/>
    </row>
    <row r="223" spans="1:13" s="47" customFormat="1" ht="13.8">
      <c r="A223" s="207" t="str">
        <f>UPPER(ZAHTEVEK!B12)</f>
        <v/>
      </c>
      <c r="B223" s="207"/>
      <c r="C223" s="207"/>
      <c r="D223" s="44"/>
      <c r="E223" s="52"/>
      <c r="F223" s="54"/>
      <c r="H223" s="46"/>
      <c r="I223" s="207" t="str">
        <f>UPPER(ZAHTEVEK!B45)</f>
        <v>0</v>
      </c>
      <c r="J223" s="207"/>
      <c r="K223" s="207"/>
      <c r="L223" s="207"/>
      <c r="M223" s="44"/>
    </row>
    <row r="224" spans="1:13" s="57" customFormat="1" ht="6.6">
      <c r="A224" s="55"/>
      <c r="B224" s="55"/>
      <c r="C224" s="55"/>
      <c r="D224" s="55"/>
      <c r="E224" s="55"/>
      <c r="F224" s="55"/>
      <c r="G224" s="55"/>
      <c r="H224" s="56"/>
      <c r="I224" s="55"/>
      <c r="J224" s="55"/>
      <c r="K224" s="55"/>
      <c r="L224" s="55"/>
      <c r="M224" s="55"/>
    </row>
    <row r="225" spans="1:13" s="57" customFormat="1" ht="6.6">
      <c r="A225" s="55"/>
      <c r="B225" s="55"/>
      <c r="C225" s="55"/>
      <c r="D225" s="55"/>
      <c r="E225" s="55"/>
      <c r="F225" s="55"/>
      <c r="G225" s="55"/>
      <c r="H225" s="56"/>
      <c r="I225" s="55"/>
      <c r="J225" s="55"/>
      <c r="K225" s="55"/>
      <c r="L225" s="55"/>
      <c r="M225" s="55"/>
    </row>
    <row r="226" spans="1:13" s="57" customFormat="1" ht="6.6">
      <c r="A226" s="55"/>
      <c r="B226" s="55"/>
      <c r="C226" s="55"/>
      <c r="D226" s="55"/>
      <c r="E226" s="55"/>
      <c r="F226" s="55"/>
      <c r="G226" s="55"/>
      <c r="H226" s="56"/>
      <c r="I226" s="55"/>
      <c r="J226" s="55"/>
      <c r="K226" s="55"/>
      <c r="L226" s="55"/>
      <c r="M226" s="55"/>
    </row>
    <row r="227" spans="1:13" s="47" customFormat="1" ht="13.8">
      <c r="A227" s="207" t="s">
        <v>48</v>
      </c>
      <c r="B227" s="207"/>
      <c r="C227" s="207"/>
      <c r="D227" s="44"/>
      <c r="E227" s="52"/>
      <c r="F227" s="54"/>
      <c r="G227" s="54"/>
      <c r="H227" s="46"/>
      <c r="I227" s="207" t="s">
        <v>48</v>
      </c>
      <c r="J227" s="207"/>
      <c r="K227" s="207"/>
      <c r="L227" s="207"/>
      <c r="M227" s="44"/>
    </row>
    <row r="228" spans="1:13" s="48" customFormat="1" ht="13.8">
      <c r="A228" s="53"/>
      <c r="B228" s="53"/>
      <c r="C228" s="53"/>
      <c r="D228" s="53"/>
      <c r="E228" s="53"/>
      <c r="F228" s="53"/>
      <c r="G228" s="53"/>
      <c r="H228" s="46"/>
      <c r="K228" s="49"/>
      <c r="L228" s="58"/>
      <c r="M228" s="60"/>
    </row>
    <row r="229" spans="1:13" s="47" customFormat="1" ht="13.8">
      <c r="F229" s="46"/>
      <c r="G229" s="46"/>
      <c r="H229" s="46"/>
      <c r="I229" s="203" t="s">
        <v>3</v>
      </c>
      <c r="J229" s="203"/>
      <c r="K229" s="203"/>
      <c r="L229" s="203"/>
      <c r="M229" s="203"/>
    </row>
    <row r="230" spans="1:13" ht="13.8">
      <c r="D230" s="54"/>
      <c r="E230" s="54"/>
      <c r="F230" s="20"/>
      <c r="G230" s="20"/>
      <c r="H230" s="43"/>
      <c r="K230" s="51"/>
      <c r="L230" s="51"/>
    </row>
  </sheetData>
  <sheetProtection password="CAE1" sheet="1" objects="1" scenarios="1"/>
  <mergeCells count="93">
    <mergeCell ref="A227:C227"/>
    <mergeCell ref="I227:L227"/>
    <mergeCell ref="B220:C220"/>
    <mergeCell ref="I223:L223"/>
    <mergeCell ref="A223:C223"/>
    <mergeCell ref="A10:M10"/>
    <mergeCell ref="A8:C8"/>
    <mergeCell ref="M197:M202"/>
    <mergeCell ref="M191:M196"/>
    <mergeCell ref="M185:M190"/>
    <mergeCell ref="M179:M184"/>
    <mergeCell ref="M173:M178"/>
    <mergeCell ref="M167:M172"/>
    <mergeCell ref="M161:M166"/>
    <mergeCell ref="M155:M160"/>
    <mergeCell ref="M149:M154"/>
    <mergeCell ref="M143:M148"/>
    <mergeCell ref="M137:M142"/>
    <mergeCell ref="M131:M136"/>
    <mergeCell ref="M119:M124"/>
    <mergeCell ref="M113:M118"/>
    <mergeCell ref="M107:M112"/>
    <mergeCell ref="M101:M106"/>
    <mergeCell ref="I229:M229"/>
    <mergeCell ref="A6:B6"/>
    <mergeCell ref="C6:M6"/>
    <mergeCell ref="A17:A22"/>
    <mergeCell ref="H14:L14"/>
    <mergeCell ref="C13:L13"/>
    <mergeCell ref="C14:G14"/>
    <mergeCell ref="C15:C16"/>
    <mergeCell ref="D15:D16"/>
    <mergeCell ref="E15:F15"/>
    <mergeCell ref="G15:G16"/>
    <mergeCell ref="H15:H16"/>
    <mergeCell ref="I15:I16"/>
    <mergeCell ref="J15:K15"/>
    <mergeCell ref="L15:L16"/>
    <mergeCell ref="M13:M15"/>
    <mergeCell ref="A11:M11"/>
    <mergeCell ref="A47:A52"/>
    <mergeCell ref="A41:A46"/>
    <mergeCell ref="A35:A40"/>
    <mergeCell ref="A29:A34"/>
    <mergeCell ref="A23:A28"/>
    <mergeCell ref="A77:A82"/>
    <mergeCell ref="A71:A76"/>
    <mergeCell ref="A65:A70"/>
    <mergeCell ref="A59:A64"/>
    <mergeCell ref="A53:A58"/>
    <mergeCell ref="A107:A112"/>
    <mergeCell ref="A101:A106"/>
    <mergeCell ref="A95:A100"/>
    <mergeCell ref="A89:A94"/>
    <mergeCell ref="A83:A88"/>
    <mergeCell ref="A137:A142"/>
    <mergeCell ref="A131:A136"/>
    <mergeCell ref="A125:A130"/>
    <mergeCell ref="A119:A124"/>
    <mergeCell ref="A113:A118"/>
    <mergeCell ref="A167:A172"/>
    <mergeCell ref="A161:A166"/>
    <mergeCell ref="A155:A160"/>
    <mergeCell ref="A149:A154"/>
    <mergeCell ref="A143:A148"/>
    <mergeCell ref="A197:A202"/>
    <mergeCell ref="A191:A196"/>
    <mergeCell ref="A185:A190"/>
    <mergeCell ref="A179:A184"/>
    <mergeCell ref="A173:A178"/>
    <mergeCell ref="A209:L209"/>
    <mergeCell ref="A210:L210"/>
    <mergeCell ref="G205:I205"/>
    <mergeCell ref="E205:F205"/>
    <mergeCell ref="J205:K205"/>
    <mergeCell ref="E206:G206"/>
    <mergeCell ref="E207:G207"/>
    <mergeCell ref="H203:K203"/>
    <mergeCell ref="M35:M40"/>
    <mergeCell ref="M29:M34"/>
    <mergeCell ref="M23:M28"/>
    <mergeCell ref="M17:M22"/>
    <mergeCell ref="M65:M70"/>
    <mergeCell ref="M59:M64"/>
    <mergeCell ref="M53:M58"/>
    <mergeCell ref="M47:M52"/>
    <mergeCell ref="M41:M46"/>
    <mergeCell ref="M95:M100"/>
    <mergeCell ref="M89:M94"/>
    <mergeCell ref="M83:M88"/>
    <mergeCell ref="M77:M82"/>
    <mergeCell ref="M71:M76"/>
    <mergeCell ref="M125:M130"/>
  </mergeCells>
  <pageMargins left="0.23622047244094491" right="0.19685039370078741" top="0.19685039370078741" bottom="0.19685039370078741" header="0.19685039370078741" footer="0.15748031496062992"/>
  <pageSetup paperSize="9" scale="50" fitToHeight="0" orientation="portrait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6:E65"/>
  <sheetViews>
    <sheetView tabSelected="1" zoomScale="85" zoomScaleNormal="85" workbookViewId="0">
      <selection activeCell="B4" sqref="B4"/>
    </sheetView>
  </sheetViews>
  <sheetFormatPr defaultRowHeight="13.2"/>
  <cols>
    <col min="1" max="1" width="26" customWidth="1"/>
    <col min="2" max="2" width="84.21875" customWidth="1"/>
    <col min="3" max="3" width="12.33203125" customWidth="1"/>
    <col min="4" max="4" width="88.6640625" customWidth="1"/>
    <col min="5" max="5" width="12.88671875" bestFit="1" customWidth="1"/>
  </cols>
  <sheetData>
    <row r="6" spans="1:5" s="18" customFormat="1" ht="17.399999999999999">
      <c r="A6" s="64" t="s">
        <v>16</v>
      </c>
      <c r="B6" s="178" t="str">
        <f>UPPER(ZAHTEVEK!B11)</f>
        <v/>
      </c>
      <c r="C6" s="178"/>
      <c r="D6" s="178"/>
      <c r="E6" s="178"/>
    </row>
    <row r="7" spans="1:5" s="48" customFormat="1" ht="13.8">
      <c r="A7" s="53"/>
      <c r="B7" s="54"/>
      <c r="C7" s="54"/>
      <c r="D7" s="59"/>
      <c r="E7" s="60"/>
    </row>
    <row r="8" spans="1:5" s="62" customFormat="1" ht="17.399999999999999">
      <c r="A8" s="63" t="s">
        <v>19</v>
      </c>
      <c r="B8" s="206" t="str">
        <f>UPPER(ZAHTEVEK!B12)</f>
        <v/>
      </c>
      <c r="C8" s="206"/>
      <c r="D8" s="206"/>
      <c r="E8" s="206"/>
    </row>
    <row r="9" spans="1:5">
      <c r="A9" s="20"/>
      <c r="B9" s="20"/>
      <c r="C9" s="20"/>
      <c r="D9" s="19"/>
      <c r="E9" s="21"/>
    </row>
    <row r="10" spans="1:5" ht="15.6">
      <c r="A10" s="205" t="s">
        <v>17</v>
      </c>
      <c r="B10" s="205"/>
      <c r="C10" s="205"/>
      <c r="D10" s="205"/>
      <c r="E10" s="205"/>
    </row>
    <row r="11" spans="1:5" ht="15.6">
      <c r="A11" s="204" t="str">
        <f>ZAHTEVEK!B26</f>
        <v>[dd.mm.yyyy - dd.mm.yyyy]</v>
      </c>
      <c r="B11" s="204"/>
      <c r="C11" s="204"/>
      <c r="D11" s="204"/>
      <c r="E11" s="204"/>
    </row>
    <row r="12" spans="1:5" ht="13.8" thickBot="1"/>
    <row r="13" spans="1:5" s="9" customFormat="1" ht="16.2" thickBot="1">
      <c r="B13" s="211" t="s">
        <v>24</v>
      </c>
      <c r="C13" s="212"/>
      <c r="D13" s="212"/>
      <c r="E13" s="213"/>
    </row>
    <row r="14" spans="1:5" s="9" customFormat="1" ht="14.4" thickBot="1">
      <c r="B14" s="209" t="s">
        <v>52</v>
      </c>
      <c r="C14" s="210"/>
      <c r="D14" s="209" t="s">
        <v>53</v>
      </c>
      <c r="E14" s="210"/>
    </row>
    <row r="15" spans="1:5" ht="51.75" customHeight="1" thickBot="1">
      <c r="A15" s="67" t="s">
        <v>22</v>
      </c>
      <c r="B15" s="24" t="s">
        <v>20</v>
      </c>
      <c r="C15" s="25" t="s">
        <v>50</v>
      </c>
      <c r="D15" s="24" t="s">
        <v>21</v>
      </c>
      <c r="E15" s="26" t="s">
        <v>50</v>
      </c>
    </row>
    <row r="16" spans="1:5">
      <c r="A16" s="68">
        <v>1</v>
      </c>
      <c r="B16" s="125"/>
      <c r="C16" s="126"/>
      <c r="D16" s="125"/>
      <c r="E16" s="126"/>
    </row>
    <row r="17" spans="1:5">
      <c r="A17" s="42">
        <v>2</v>
      </c>
      <c r="B17" s="127"/>
      <c r="C17" s="128"/>
      <c r="D17" s="127"/>
      <c r="E17" s="128"/>
    </row>
    <row r="18" spans="1:5">
      <c r="A18" s="42">
        <v>3</v>
      </c>
      <c r="B18" s="127"/>
      <c r="C18" s="128"/>
      <c r="D18" s="127"/>
      <c r="E18" s="128"/>
    </row>
    <row r="19" spans="1:5">
      <c r="A19" s="42">
        <v>4</v>
      </c>
      <c r="B19" s="127"/>
      <c r="C19" s="128"/>
      <c r="D19" s="127"/>
      <c r="E19" s="128"/>
    </row>
    <row r="20" spans="1:5">
      <c r="A20" s="42">
        <v>5</v>
      </c>
      <c r="B20" s="127"/>
      <c r="C20" s="128"/>
      <c r="D20" s="127"/>
      <c r="E20" s="128"/>
    </row>
    <row r="21" spans="1:5">
      <c r="A21" s="42">
        <v>6</v>
      </c>
      <c r="B21" s="127"/>
      <c r="C21" s="128"/>
      <c r="D21" s="127"/>
      <c r="E21" s="128"/>
    </row>
    <row r="22" spans="1:5">
      <c r="A22" s="42">
        <v>7</v>
      </c>
      <c r="B22" s="127"/>
      <c r="C22" s="128"/>
      <c r="D22" s="127"/>
      <c r="E22" s="128"/>
    </row>
    <row r="23" spans="1:5">
      <c r="A23" s="42">
        <v>8</v>
      </c>
      <c r="B23" s="127"/>
      <c r="C23" s="128"/>
      <c r="D23" s="127"/>
      <c r="E23" s="128"/>
    </row>
    <row r="24" spans="1:5">
      <c r="A24" s="42">
        <v>9</v>
      </c>
      <c r="B24" s="127"/>
      <c r="C24" s="128"/>
      <c r="D24" s="127"/>
      <c r="E24" s="128"/>
    </row>
    <row r="25" spans="1:5">
      <c r="A25" s="42">
        <v>10</v>
      </c>
      <c r="B25" s="127"/>
      <c r="C25" s="128"/>
      <c r="D25" s="127"/>
      <c r="E25" s="128"/>
    </row>
    <row r="26" spans="1:5">
      <c r="A26" s="42">
        <v>11</v>
      </c>
      <c r="B26" s="127"/>
      <c r="C26" s="128"/>
      <c r="D26" s="127"/>
      <c r="E26" s="128"/>
    </row>
    <row r="27" spans="1:5">
      <c r="A27" s="42">
        <v>12</v>
      </c>
      <c r="B27" s="127"/>
      <c r="C27" s="128"/>
      <c r="D27" s="127"/>
      <c r="E27" s="128"/>
    </row>
    <row r="28" spans="1:5">
      <c r="A28" s="42">
        <v>13</v>
      </c>
      <c r="B28" s="127"/>
      <c r="C28" s="128"/>
      <c r="D28" s="127"/>
      <c r="E28" s="128"/>
    </row>
    <row r="29" spans="1:5">
      <c r="A29" s="42">
        <v>14</v>
      </c>
      <c r="B29" s="127"/>
      <c r="C29" s="128"/>
      <c r="D29" s="127"/>
      <c r="E29" s="128"/>
    </row>
    <row r="30" spans="1:5">
      <c r="A30" s="42">
        <v>15</v>
      </c>
      <c r="B30" s="127"/>
      <c r="C30" s="128"/>
      <c r="D30" s="127"/>
      <c r="E30" s="128"/>
    </row>
    <row r="31" spans="1:5">
      <c r="A31" s="42">
        <v>16</v>
      </c>
      <c r="B31" s="127"/>
      <c r="C31" s="128"/>
      <c r="D31" s="127"/>
      <c r="E31" s="128"/>
    </row>
    <row r="32" spans="1:5">
      <c r="A32" s="42">
        <v>17</v>
      </c>
      <c r="B32" s="127"/>
      <c r="C32" s="128"/>
      <c r="D32" s="127"/>
      <c r="E32" s="128"/>
    </row>
    <row r="33" spans="1:5">
      <c r="A33" s="42">
        <v>18</v>
      </c>
      <c r="B33" s="127"/>
      <c r="C33" s="128"/>
      <c r="D33" s="127"/>
      <c r="E33" s="128"/>
    </row>
    <row r="34" spans="1:5">
      <c r="A34" s="42">
        <v>19</v>
      </c>
      <c r="B34" s="127"/>
      <c r="C34" s="128"/>
      <c r="D34" s="127"/>
      <c r="E34" s="128"/>
    </row>
    <row r="35" spans="1:5">
      <c r="A35" s="42">
        <v>20</v>
      </c>
      <c r="B35" s="127"/>
      <c r="C35" s="128"/>
      <c r="D35" s="127"/>
      <c r="E35" s="128"/>
    </row>
    <row r="36" spans="1:5">
      <c r="A36" s="42">
        <v>21</v>
      </c>
      <c r="B36" s="127"/>
      <c r="C36" s="128"/>
      <c r="D36" s="127"/>
      <c r="E36" s="128"/>
    </row>
    <row r="37" spans="1:5">
      <c r="A37" s="42">
        <v>22</v>
      </c>
      <c r="B37" s="127"/>
      <c r="C37" s="128"/>
      <c r="D37" s="127"/>
      <c r="E37" s="128"/>
    </row>
    <row r="38" spans="1:5">
      <c r="A38" s="42">
        <v>23</v>
      </c>
      <c r="B38" s="127"/>
      <c r="C38" s="128"/>
      <c r="D38" s="127"/>
      <c r="E38" s="128"/>
    </row>
    <row r="39" spans="1:5">
      <c r="A39" s="42">
        <v>24</v>
      </c>
      <c r="B39" s="127"/>
      <c r="C39" s="128"/>
      <c r="D39" s="127"/>
      <c r="E39" s="128"/>
    </row>
    <row r="40" spans="1:5">
      <c r="A40" s="42">
        <v>25</v>
      </c>
      <c r="B40" s="127"/>
      <c r="C40" s="128"/>
      <c r="D40" s="127"/>
      <c r="E40" s="128"/>
    </row>
    <row r="41" spans="1:5">
      <c r="A41" s="42">
        <v>26</v>
      </c>
      <c r="B41" s="127"/>
      <c r="C41" s="128"/>
      <c r="D41" s="127"/>
      <c r="E41" s="128"/>
    </row>
    <row r="42" spans="1:5">
      <c r="A42" s="42">
        <v>27</v>
      </c>
      <c r="B42" s="127"/>
      <c r="C42" s="128"/>
      <c r="D42" s="127"/>
      <c r="E42" s="128"/>
    </row>
    <row r="43" spans="1:5">
      <c r="A43" s="42">
        <v>28</v>
      </c>
      <c r="B43" s="127"/>
      <c r="C43" s="128"/>
      <c r="D43" s="127"/>
      <c r="E43" s="128"/>
    </row>
    <row r="44" spans="1:5">
      <c r="A44" s="42">
        <v>29</v>
      </c>
      <c r="B44" s="127"/>
      <c r="C44" s="128"/>
      <c r="D44" s="127"/>
      <c r="E44" s="128"/>
    </row>
    <row r="45" spans="1:5">
      <c r="A45" s="42">
        <v>30</v>
      </c>
      <c r="B45" s="127"/>
      <c r="C45" s="128"/>
      <c r="D45" s="127"/>
      <c r="E45" s="128"/>
    </row>
    <row r="46" spans="1:5" ht="13.8" thickBot="1">
      <c r="A46" s="81">
        <v>31</v>
      </c>
      <c r="B46" s="129"/>
      <c r="C46" s="130"/>
      <c r="D46" s="129"/>
      <c r="E46" s="130"/>
    </row>
    <row r="47" spans="1:5" ht="13.8" thickBot="1">
      <c r="A47" s="35" t="s">
        <v>38</v>
      </c>
      <c r="B47" s="37"/>
      <c r="C47" s="31">
        <f>SUM(C16:C46)</f>
        <v>0</v>
      </c>
      <c r="D47" s="32"/>
      <c r="E47" s="33">
        <f>SUM(E16:E46)</f>
        <v>0</v>
      </c>
    </row>
    <row r="48" spans="1:5" ht="13.8" thickBot="1">
      <c r="A48" s="35" t="s">
        <v>39</v>
      </c>
      <c r="B48" s="37"/>
      <c r="C48" s="31">
        <f>C47/60</f>
        <v>0</v>
      </c>
      <c r="D48" s="32"/>
      <c r="E48" s="33">
        <f>E47/60</f>
        <v>0</v>
      </c>
    </row>
    <row r="49" spans="1:5" ht="13.8" thickBot="1">
      <c r="B49" s="10"/>
      <c r="C49" s="10"/>
      <c r="D49" s="10"/>
      <c r="E49" s="30"/>
    </row>
    <row r="50" spans="1:5" s="18" customFormat="1" ht="18" thickBot="1">
      <c r="A50" s="215" t="s">
        <v>35</v>
      </c>
      <c r="B50" s="216"/>
      <c r="C50" s="216"/>
      <c r="D50" s="217"/>
      <c r="E50" s="23">
        <f>C47+E47</f>
        <v>0</v>
      </c>
    </row>
    <row r="51" spans="1:5" s="18" customFormat="1" ht="18" thickBot="1">
      <c r="A51" s="218" t="s">
        <v>51</v>
      </c>
      <c r="B51" s="219"/>
      <c r="C51" s="219"/>
      <c r="D51" s="220"/>
      <c r="E51" s="34">
        <f>E50/60</f>
        <v>0</v>
      </c>
    </row>
    <row r="52" spans="1:5">
      <c r="A52" s="27"/>
    </row>
    <row r="53" spans="1:5">
      <c r="A53" s="27" t="s">
        <v>27</v>
      </c>
    </row>
    <row r="54" spans="1:5">
      <c r="A54" s="28" t="s">
        <v>30</v>
      </c>
      <c r="B54" s="27" t="s">
        <v>32</v>
      </c>
    </row>
    <row r="55" spans="1:5">
      <c r="A55" s="28" t="s">
        <v>31</v>
      </c>
      <c r="B55" s="27" t="s">
        <v>33</v>
      </c>
    </row>
    <row r="56" spans="1:5">
      <c r="A56" s="28"/>
    </row>
    <row r="57" spans="1:5" ht="13.8">
      <c r="A57" s="52" t="s">
        <v>47</v>
      </c>
      <c r="B57" s="69">
        <f>ZAHTEVEK!B43</f>
        <v>0</v>
      </c>
      <c r="C57" s="70"/>
    </row>
    <row r="59" spans="1:5" ht="13.8">
      <c r="A59" s="54" t="s">
        <v>19</v>
      </c>
      <c r="D59" s="54" t="s">
        <v>18</v>
      </c>
    </row>
    <row r="60" spans="1:5" s="47" customFormat="1" ht="13.8">
      <c r="A60" s="214" t="str">
        <f>UPPER(ZAHTEVEK!B12)</f>
        <v/>
      </c>
      <c r="B60" s="214"/>
      <c r="D60" s="214" t="str">
        <f>UPPER(ZAHTEVEK!B45)</f>
        <v>0</v>
      </c>
      <c r="E60" s="214"/>
    </row>
    <row r="61" spans="1:5" s="57" customFormat="1" ht="6.6">
      <c r="A61" s="55"/>
      <c r="B61" s="55"/>
      <c r="C61" s="55"/>
      <c r="D61" s="55"/>
      <c r="E61" s="55"/>
    </row>
    <row r="62" spans="1:5" s="47" customFormat="1" ht="13.8">
      <c r="A62" s="50" t="s">
        <v>48</v>
      </c>
      <c r="B62" s="44"/>
      <c r="C62" s="54"/>
      <c r="D62" s="207" t="s">
        <v>48</v>
      </c>
      <c r="E62" s="207"/>
    </row>
    <row r="63" spans="1:5" s="48" customFormat="1" ht="13.8">
      <c r="A63" s="53"/>
      <c r="B63" s="53"/>
      <c r="C63" s="53"/>
      <c r="E63" s="58"/>
    </row>
    <row r="64" spans="1:5" s="47" customFormat="1" ht="13.8">
      <c r="C64" s="46"/>
      <c r="D64" s="203" t="s">
        <v>3</v>
      </c>
      <c r="E64" s="203"/>
    </row>
    <row r="65" spans="2:5" ht="13.8">
      <c r="B65" s="54"/>
      <c r="C65" s="20"/>
      <c r="E65" s="51"/>
    </row>
  </sheetData>
  <sheetProtection password="CAE1" sheet="1" objects="1" scenarios="1"/>
  <mergeCells count="13">
    <mergeCell ref="D62:E62"/>
    <mergeCell ref="D64:E64"/>
    <mergeCell ref="A60:B60"/>
    <mergeCell ref="D60:E60"/>
    <mergeCell ref="A50:D50"/>
    <mergeCell ref="A51:D51"/>
    <mergeCell ref="B14:C14"/>
    <mergeCell ref="D14:E14"/>
    <mergeCell ref="B6:E6"/>
    <mergeCell ref="A10:E10"/>
    <mergeCell ref="A11:E11"/>
    <mergeCell ref="B13:E13"/>
    <mergeCell ref="B8:E8"/>
  </mergeCells>
  <pageMargins left="0.23622047244094491" right="0.19685039370078741" top="0.19685039370078741" bottom="0.19685039370078741" header="0.19685039370078741" footer="0.15748031496062992"/>
  <pageSetup paperSize="9" scale="45" fitToHeight="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ZAHTEVEK</vt:lpstr>
      <vt:lpstr>Poročilo A-mešani deležniki</vt:lpstr>
      <vt:lpstr>Poročilo B</vt:lpstr>
      <vt:lpstr>'Poročilo A-mešani deležniki'!Tiskanje_naslovov</vt:lpstr>
      <vt:lpstr>'Poročilo B'!Tiskanje_naslovov</vt:lpstr>
    </vt:vector>
  </TitlesOfParts>
  <Company>Astec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VitmanM</dc:creator>
  <cp:lastModifiedBy>Uporabnik sistema Windows</cp:lastModifiedBy>
  <cp:lastPrinted>2019-10-02T06:26:10Z</cp:lastPrinted>
  <dcterms:created xsi:type="dcterms:W3CDTF">2011-01-18T08:47:09Z</dcterms:created>
  <dcterms:modified xsi:type="dcterms:W3CDTF">2020-04-07T05:14:50Z</dcterms:modified>
</cp:coreProperties>
</file>