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D:\MZM 2017-2021\MZM-5.rok\Novi obrazci\"/>
    </mc:Choice>
  </mc:AlternateContent>
  <bookViews>
    <workbookView xWindow="5748" yWindow="3408" windowWidth="21600" windowHeight="11388"/>
  </bookViews>
  <sheets>
    <sheet name="ZAHTEVEK" sheetId="13" r:id="rId1"/>
    <sheet name="Poročilo A - Študenti" sheetId="8" r:id="rId2"/>
    <sheet name="Poročilo B" sheetId="12" r:id="rId3"/>
  </sheets>
  <definedNames>
    <definedName name="_xlnm.Print_Titles" localSheetId="1">'Poročilo A - Študenti'!$13:$15</definedName>
    <definedName name="_xlnm.Print_Titles" localSheetId="2">'Poročilo B'!$13:$15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3" l="1"/>
  <c r="E204" i="8"/>
  <c r="B57" i="12"/>
  <c r="A11" i="12" l="1"/>
  <c r="A11" i="8"/>
  <c r="C33" i="13"/>
  <c r="C34" i="13"/>
  <c r="K190" i="8" l="1"/>
  <c r="K196" i="8"/>
  <c r="K16" i="8" l="1"/>
  <c r="A220" i="8" l="1"/>
  <c r="D60" i="12"/>
  <c r="A60" i="12"/>
  <c r="B8" i="12"/>
  <c r="B6" i="12"/>
  <c r="B217" i="8"/>
  <c r="H220" i="8"/>
  <c r="D8" i="8"/>
  <c r="C6" i="8"/>
  <c r="E47" i="12" l="1"/>
  <c r="E48" i="12" s="1"/>
  <c r="C47" i="12"/>
  <c r="C48" i="12" l="1"/>
  <c r="E50" i="12"/>
  <c r="E51" i="12" s="1"/>
  <c r="F202" i="8" l="1"/>
  <c r="K22" i="8"/>
  <c r="K184" i="8"/>
  <c r="K178" i="8"/>
  <c r="K172" i="8"/>
  <c r="K166" i="8"/>
  <c r="K160" i="8"/>
  <c r="K154" i="8"/>
  <c r="K148" i="8"/>
  <c r="K142" i="8"/>
  <c r="K136" i="8"/>
  <c r="K130" i="8"/>
  <c r="K124" i="8"/>
  <c r="K118" i="8"/>
  <c r="K112" i="8"/>
  <c r="K106" i="8"/>
  <c r="K100" i="8"/>
  <c r="K94" i="8"/>
  <c r="K88" i="8"/>
  <c r="K82" i="8"/>
  <c r="K76" i="8"/>
  <c r="K70" i="8"/>
  <c r="K64" i="8"/>
  <c r="K58" i="8"/>
  <c r="K52" i="8"/>
  <c r="K46" i="8"/>
  <c r="K40" i="8"/>
  <c r="K34" i="8"/>
  <c r="K28" i="8"/>
  <c r="F203" i="8" l="1"/>
  <c r="C35" i="13" s="1"/>
  <c r="K202" i="8"/>
  <c r="K203" i="8" s="1"/>
  <c r="J202" i="8"/>
  <c r="K208" i="8" l="1"/>
  <c r="B27" i="13" s="1"/>
  <c r="I204" i="8"/>
  <c r="K209" i="8" l="1"/>
  <c r="J203" i="8"/>
  <c r="C36" i="13" s="1"/>
  <c r="C37" i="13" s="1"/>
  <c r="B28" i="13" l="1"/>
  <c r="D31" i="13" l="1"/>
  <c r="D39" i="13" s="1"/>
</calcChain>
</file>

<file path=xl/sharedStrings.xml><?xml version="1.0" encoding="utf-8"?>
<sst xmlns="http://schemas.openxmlformats.org/spreadsheetml/2006/main" count="111" uniqueCount="90">
  <si>
    <t xml:space="preserve">Obdobje poročanja: </t>
  </si>
  <si>
    <t>VREDNOST ZA IZPLAČILO</t>
  </si>
  <si>
    <t>Vrednost stroška na enoto:</t>
  </si>
  <si>
    <t>žig</t>
  </si>
  <si>
    <t>Številka zahtevka:</t>
  </si>
  <si>
    <t>Izvajalec:</t>
  </si>
  <si>
    <t>Telefon:</t>
  </si>
  <si>
    <t>Kontaktna oseba:</t>
  </si>
  <si>
    <t>Davčna številka:</t>
  </si>
  <si>
    <t>Davčni zavezanec:</t>
  </si>
  <si>
    <t>ID za DDV:</t>
  </si>
  <si>
    <t>TRR št.:</t>
  </si>
  <si>
    <t>Matična številka:</t>
  </si>
  <si>
    <t>Stroškovno mesto:</t>
  </si>
  <si>
    <t>Sektorska pripadnost (SKIS):</t>
  </si>
  <si>
    <t>10 - Šport otrok in mladine</t>
  </si>
  <si>
    <t xml:space="preserve">Izvajalec: </t>
  </si>
  <si>
    <t>MESEČNO POROČILO PO DNEVIH</t>
  </si>
  <si>
    <t xml:space="preserve">Odgovorna oseba izvajalca: </t>
  </si>
  <si>
    <t xml:space="preserve">Strokovni delavec: </t>
  </si>
  <si>
    <t>Opis usposabljanja oz. izpopolnjevanja</t>
  </si>
  <si>
    <t>Opis vrste seminarja</t>
  </si>
  <si>
    <t>Dan v mesecu</t>
  </si>
  <si>
    <t>Zap. št.
vadbe</t>
  </si>
  <si>
    <t>B: POSREDNO PEDAGOŠKO DELO</t>
  </si>
  <si>
    <t>Vsota A1 in A2 za posamezni dan</t>
  </si>
  <si>
    <t>EUR.</t>
  </si>
  <si>
    <t>Legenda:</t>
  </si>
  <si>
    <t>A1</t>
  </si>
  <si>
    <t>A2</t>
  </si>
  <si>
    <t>B1</t>
  </si>
  <si>
    <t>B2</t>
  </si>
  <si>
    <t xml:space="preserve"> Udeležba strokovnega usposabljanja ali izpopolnjevanja s področja vzgojne in izobraževanja</t>
  </si>
  <si>
    <t xml:space="preserve"> Udeležba strokovnih seminarjev s področja zaposlovanja</t>
  </si>
  <si>
    <t xml:space="preserve"> Načrtovanje, poročanje o organizaciji vadbe, osveščanje, udeležencev, predstavitve, promocije dejavnosti, spremljanje učinkov vadbe</t>
  </si>
  <si>
    <t>SKUPNA VSOTA TRAJANJA v min</t>
  </si>
  <si>
    <t>MZM/510</t>
  </si>
  <si>
    <t>Št. Prisotnih deležnikov</t>
  </si>
  <si>
    <t>Vsota trajanja v minutah</t>
  </si>
  <si>
    <t>Vsota trajanja v urah</t>
  </si>
  <si>
    <t>MESEČNA REALIZACIJA- št. Efektivnih ur (na 0,5 ure natančno)</t>
  </si>
  <si>
    <t>Samostojna vadba</t>
  </si>
  <si>
    <r>
      <t xml:space="preserve">Število </t>
    </r>
    <r>
      <rPr>
        <b/>
        <sz val="10"/>
        <color rgb="FFFF0000"/>
        <rFont val="Arial"/>
        <family val="2"/>
        <charset val="238"/>
      </rPr>
      <t>različnih</t>
    </r>
    <r>
      <rPr>
        <b/>
        <sz val="10"/>
        <rFont val="Arial"/>
        <family val="2"/>
        <charset val="238"/>
      </rPr>
      <t xml:space="preserve"> deležnikov </t>
    </r>
  </si>
  <si>
    <t>*</t>
  </si>
  <si>
    <t>**</t>
  </si>
  <si>
    <t>Na podlagi pogodbe št.XXXX* vam pošiljamo mesečno poročilo in zahtevek za sofinanciranje projekta "Mladi za mlade" v višini</t>
  </si>
  <si>
    <t>* Vpišite št. pogodbe</t>
  </si>
  <si>
    <t>Datum:</t>
  </si>
  <si>
    <t xml:space="preserve">Podpis: </t>
  </si>
  <si>
    <t>A1 + A2</t>
  </si>
  <si>
    <t>Trajanje
(v min)</t>
  </si>
  <si>
    <t>SKUPNA VSOTA TRAJANJA v urah</t>
  </si>
  <si>
    <t>B1: Seminarji s področja vzgoje in izobraževanja</t>
  </si>
  <si>
    <t>B2: Seminarji s področja zaposlovanja</t>
  </si>
  <si>
    <t>ZAHTEVEK ZA SOFINANCIRANJE PROJEKTA 
MLADI ZA MLADE 2017 - 2021</t>
  </si>
  <si>
    <t>Izpolni Zavod za šport RS Planica</t>
  </si>
  <si>
    <t>Izpolni izvajalec projekta</t>
  </si>
  <si>
    <t>Ime in priimek odgovorne osebe izvajalca:</t>
  </si>
  <si>
    <t>Podpis odgovorne osebe izvajalca:</t>
  </si>
  <si>
    <t>Šifra projekta:</t>
  </si>
  <si>
    <t>Naslov izvajalca:</t>
  </si>
  <si>
    <t>E-pošta:</t>
  </si>
  <si>
    <t>Strokovni delavec:</t>
  </si>
  <si>
    <t>Vsota opravljenih min v obdobju:</t>
  </si>
  <si>
    <t>Vsota opravljenih efektivnih ur:</t>
  </si>
  <si>
    <t>Število različnih deležnikov vključenih v projekt v tekočem mesecu</t>
  </si>
  <si>
    <t>Število vseh vključitev deležnikov v mesecu (samostojna vadba)</t>
  </si>
  <si>
    <t>KONTROLA</t>
  </si>
  <si>
    <t>A1: Samostojno</t>
  </si>
  <si>
    <t>A2: Pod vodstvom mentorja</t>
  </si>
  <si>
    <t>Vsebinsko poročilo</t>
  </si>
  <si>
    <t>Panoga / Aktivnost</t>
  </si>
  <si>
    <t>Datum potrditve zahtevka:</t>
  </si>
  <si>
    <t>[dd.mm.yyyy - dd.mm.yyyy]</t>
  </si>
  <si>
    <t>vključenih v projekt v tekočem mesecu (samostojna vadba)**</t>
  </si>
  <si>
    <t>Neposredno pedagoško delo -samostojno</t>
  </si>
  <si>
    <t>Neposredno pedagoško delo pod vodstvom mentorja</t>
  </si>
  <si>
    <t>Število vseh vključitev deležnikov v mesecu (pod vodstvom mentorja)</t>
  </si>
  <si>
    <t>Število vseh vključitev deležnikov v mesecu (neposredno samostojno pedag. delo)*</t>
  </si>
  <si>
    <t>Število vseh vključitev deležnikov v mesecu v A1- neposredno samostojno pedagoško delo</t>
  </si>
  <si>
    <r>
      <t xml:space="preserve">Število </t>
    </r>
    <r>
      <rPr>
        <u/>
        <sz val="10"/>
        <rFont val="Arial"/>
        <family val="2"/>
        <charset val="238"/>
      </rPr>
      <t>različnih</t>
    </r>
    <r>
      <rPr>
        <sz val="10"/>
        <rFont val="Arial"/>
        <family val="2"/>
        <charset val="238"/>
      </rPr>
      <t xml:space="preserve"> deležnikov, ki so bili v tekočem mesecu vključeni v A1- neposredno, samostojno pedagoško delo</t>
    </r>
  </si>
  <si>
    <r>
      <t xml:space="preserve">Odgovorna oseba izvajalca </t>
    </r>
    <r>
      <rPr>
        <b/>
        <sz val="8"/>
        <rFont val="Arial CE"/>
        <charset val="238"/>
      </rPr>
      <t>(ime in priimek):</t>
    </r>
  </si>
  <si>
    <t>Priloga: mesečno poročilo A in B o delu strokovnega delavca</t>
  </si>
  <si>
    <t>A: NEPOSREDNO PEDAGOŠKO DELO - Študenti</t>
  </si>
  <si>
    <t>Vsota opravljenih ur neposrednega pedagoškeda dela-samostojno (ŠTUDENTI)</t>
  </si>
  <si>
    <t>Vsota opravljenih ur neposrednega pedagoškega dela-z mentorjem (ŠTUDENTI)</t>
  </si>
  <si>
    <t>B: posredno pedagoško delo</t>
  </si>
  <si>
    <t>SKUPNA VSOTA TRAJANJA neposrednega in posrednega pedagoškega dela v min</t>
  </si>
  <si>
    <t>Trajanje 
(v min)</t>
  </si>
  <si>
    <t>Datum zahtevka: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</si>
</sst>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#,##0.00_ ;\-#,##0.00\ "/>
    <numFmt numFmtId="167" formatCode="#,##0.0"/>
    <numFmt numFmtId="168" formatCode="mmmm\ \-\ yyyy"/>
    <numFmt numFmtId="169" formatCode="dd/mm/yyyy;@"/>
  </numFmts>
  <fonts count="58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umes New Roman"/>
      <charset val="238"/>
    </font>
    <font>
      <sz val="10"/>
      <name val="Tumes New Roman"/>
      <charset val="238"/>
    </font>
    <font>
      <sz val="10"/>
      <color indexed="8"/>
      <name val="Tumes New Roman"/>
      <charset val="238"/>
    </font>
    <font>
      <b/>
      <sz val="12"/>
      <name val="Tumes New Roman"/>
      <charset val="238"/>
    </font>
    <font>
      <b/>
      <sz val="10"/>
      <color indexed="8"/>
      <name val="Tumes New Roman"/>
      <charset val="238"/>
    </font>
    <font>
      <b/>
      <sz val="11"/>
      <name val="Tumes New Roman"/>
      <charset val="238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 CE"/>
      <charset val="238"/>
    </font>
    <font>
      <sz val="12"/>
      <color indexed="55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.5"/>
      <name val="Arial CE"/>
      <charset val="238"/>
    </font>
    <font>
      <sz val="11"/>
      <name val="Tumes New Roman"/>
      <charset val="238"/>
    </font>
    <font>
      <sz val="11"/>
      <name val="Arial"/>
      <family val="2"/>
      <charset val="238"/>
    </font>
    <font>
      <sz val="5"/>
      <name val="Arial"/>
      <family val="2"/>
      <charset val="238"/>
    </font>
    <font>
      <b/>
      <sz val="4"/>
      <name val="Tumes New Roman"/>
      <charset val="238"/>
    </font>
    <font>
      <sz val="4"/>
      <name val="Arial"/>
      <family val="2"/>
      <charset val="238"/>
    </font>
    <font>
      <b/>
      <sz val="14"/>
      <name val="Tumes New Roman"/>
      <charset val="238"/>
    </font>
    <font>
      <sz val="14"/>
      <name val="Tumes New Roman"/>
      <charset val="238"/>
    </font>
    <font>
      <sz val="12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8"/>
      <color indexed="8"/>
      <name val="Arial"/>
      <family val="2"/>
    </font>
    <font>
      <u/>
      <sz val="10"/>
      <name val="Arial"/>
      <family val="2"/>
      <charset val="238"/>
    </font>
    <font>
      <b/>
      <sz val="8"/>
      <name val="Arial CE"/>
      <charset val="238"/>
    </font>
    <font>
      <b/>
      <sz val="12"/>
      <color theme="1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4" fillId="0" borderId="0"/>
    <xf numFmtId="0" fontId="20" fillId="0" borderId="0"/>
    <xf numFmtId="0" fontId="11" fillId="22" borderId="0" applyNumberFormat="0" applyBorder="0" applyAlignment="0" applyProtection="0"/>
    <xf numFmtId="0" fontId="2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0" borderId="7" applyNumberFormat="0" applyFill="0" applyAlignment="0" applyProtection="0"/>
    <xf numFmtId="0" fontId="15" fillId="21" borderId="2" applyNumberFormat="0" applyAlignment="0" applyProtection="0"/>
    <xf numFmtId="0" fontId="16" fillId="20" borderId="1" applyNumberFormat="0" applyAlignment="0" applyProtection="0"/>
    <xf numFmtId="0" fontId="17" fillId="3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7" borderId="1" applyNumberFormat="0" applyAlignment="0" applyProtection="0"/>
    <xf numFmtId="0" fontId="19" fillId="0" borderId="9" applyNumberFormat="0" applyFill="0" applyAlignment="0" applyProtection="0"/>
  </cellStyleXfs>
  <cellXfs count="212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6" fillId="0" borderId="0" xfId="0" applyFont="1"/>
    <xf numFmtId="0" fontId="0" fillId="0" borderId="0" xfId="0" applyFill="1"/>
    <xf numFmtId="0" fontId="33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4" fillId="0" borderId="11" xfId="0" applyFont="1" applyBorder="1" applyAlignment="1">
      <alignment vertical="center"/>
    </xf>
    <xf numFmtId="164" fontId="37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/>
    <xf numFmtId="0" fontId="26" fillId="0" borderId="0" xfId="0" applyFont="1" applyFill="1" applyBorder="1"/>
    <xf numFmtId="0" fontId="26" fillId="0" borderId="0" xfId="28" applyFont="1" applyFill="1" applyBorder="1"/>
    <xf numFmtId="0" fontId="0" fillId="0" borderId="0" xfId="0" applyFill="1" applyBorder="1"/>
    <xf numFmtId="0" fontId="27" fillId="0" borderId="0" xfId="27" applyFont="1" applyFill="1" applyBorder="1" applyAlignment="1">
      <alignment horizontal="center" vertical="top"/>
    </xf>
    <xf numFmtId="3" fontId="41" fillId="24" borderId="15" xfId="0" applyNumberFormat="1" applyFont="1" applyFill="1" applyBorder="1"/>
    <xf numFmtId="0" fontId="25" fillId="26" borderId="16" xfId="28" applyFont="1" applyFill="1" applyBorder="1" applyAlignment="1">
      <alignment horizontal="center" vertical="center" wrapText="1"/>
    </xf>
    <xf numFmtId="0" fontId="25" fillId="26" borderId="22" xfId="28" applyFont="1" applyFill="1" applyBorder="1" applyAlignment="1">
      <alignment horizontal="center" vertical="center" wrapText="1"/>
    </xf>
    <xf numFmtId="0" fontId="25" fillId="26" borderId="18" xfId="28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164" fontId="2" fillId="0" borderId="0" xfId="0" applyNumberFormat="1" applyFont="1" applyAlignment="1">
      <alignment horizontal="left" indent="2"/>
    </xf>
    <xf numFmtId="20" fontId="0" fillId="0" borderId="0" xfId="0" applyNumberFormat="1" applyFill="1"/>
    <xf numFmtId="0" fontId="23" fillId="24" borderId="20" xfId="0" applyFont="1" applyFill="1" applyBorder="1"/>
    <xf numFmtId="0" fontId="23" fillId="24" borderId="20" xfId="0" applyFont="1" applyFill="1" applyBorder="1" applyAlignment="1">
      <alignment horizontal="center"/>
    </xf>
    <xf numFmtId="0" fontId="23" fillId="24" borderId="21" xfId="0" applyFont="1" applyFill="1" applyBorder="1"/>
    <xf numFmtId="167" fontId="41" fillId="24" borderId="15" xfId="0" applyNumberFormat="1" applyFont="1" applyFill="1" applyBorder="1"/>
    <xf numFmtId="0" fontId="23" fillId="24" borderId="15" xfId="0" applyFont="1" applyFill="1" applyBorder="1" applyAlignment="1"/>
    <xf numFmtId="0" fontId="23" fillId="24" borderId="15" xfId="0" applyFont="1" applyFill="1" applyBorder="1" applyAlignment="1">
      <alignment horizontal="center"/>
    </xf>
    <xf numFmtId="0" fontId="23" fillId="24" borderId="19" xfId="0" applyFont="1" applyFill="1" applyBorder="1"/>
    <xf numFmtId="0" fontId="23" fillId="0" borderId="0" xfId="0" applyFont="1" applyFill="1" applyBorder="1" applyAlignment="1">
      <alignment horizontal="center"/>
    </xf>
    <xf numFmtId="0" fontId="23" fillId="24" borderId="20" xfId="0" applyFont="1" applyFill="1" applyBorder="1" applyAlignment="1"/>
    <xf numFmtId="0" fontId="23" fillId="24" borderId="21" xfId="0" applyFont="1" applyFill="1" applyBorder="1" applyAlignment="1"/>
    <xf numFmtId="0" fontId="26" fillId="0" borderId="28" xfId="28" applyFont="1" applyFill="1" applyBorder="1" applyAlignment="1">
      <alignment horizontal="center" vertical="center"/>
    </xf>
    <xf numFmtId="0" fontId="26" fillId="0" borderId="11" xfId="28" applyFont="1" applyFill="1" applyBorder="1" applyAlignment="1">
      <alignment horizontal="center" vertical="center"/>
    </xf>
    <xf numFmtId="0" fontId="26" fillId="0" borderId="29" xfId="28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30" fillId="25" borderId="34" xfId="0" applyFont="1" applyFill="1" applyBorder="1" applyAlignment="1"/>
    <xf numFmtId="0" fontId="44" fillId="0" borderId="0" xfId="0" applyFont="1" applyFill="1" applyBorder="1"/>
    <xf numFmtId="0" fontId="45" fillId="0" borderId="0" xfId="0" applyFont="1" applyFill="1" applyBorder="1"/>
    <xf numFmtId="0" fontId="45" fillId="0" borderId="0" xfId="0" applyFont="1"/>
    <xf numFmtId="0" fontId="45" fillId="0" borderId="0" xfId="0" applyFont="1" applyFill="1"/>
    <xf numFmtId="0" fontId="30" fillId="0" borderId="0" xfId="28" applyFont="1" applyFill="1" applyBorder="1" applyAlignment="1">
      <alignment horizontal="left"/>
    </xf>
    <xf numFmtId="0" fontId="30" fillId="25" borderId="34" xfId="0" applyFont="1" applyFill="1" applyBorder="1" applyAlignment="1">
      <alignment horizontal="left"/>
    </xf>
    <xf numFmtId="0" fontId="27" fillId="0" borderId="0" xfId="27" applyFont="1" applyBorder="1" applyAlignment="1">
      <alignment vertical="top"/>
    </xf>
    <xf numFmtId="0" fontId="30" fillId="25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47" fillId="0" borderId="0" xfId="0" applyFont="1" applyFill="1" applyBorder="1" applyAlignment="1">
      <alignment horizontal="left"/>
    </xf>
    <xf numFmtId="0" fontId="48" fillId="0" borderId="0" xfId="0" applyFont="1" applyFill="1" applyBorder="1"/>
    <xf numFmtId="0" fontId="48" fillId="0" borderId="0" xfId="0" applyFont="1" applyFill="1"/>
    <xf numFmtId="0" fontId="30" fillId="0" borderId="0" xfId="28" applyFont="1" applyFill="1" applyBorder="1" applyAlignment="1"/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3" fillId="24" borderId="19" xfId="0" applyFont="1" applyFill="1" applyBorder="1" applyAlignment="1"/>
    <xf numFmtId="0" fontId="39" fillId="0" borderId="0" xfId="0" applyFont="1" applyFill="1" applyAlignment="1">
      <alignment horizontal="left"/>
    </xf>
    <xf numFmtId="0" fontId="49" fillId="25" borderId="34" xfId="0" applyNumberFormat="1" applyFont="1" applyFill="1" applyBorder="1" applyAlignment="1">
      <alignment horizontal="left"/>
    </xf>
    <xf numFmtId="0" fontId="49" fillId="25" borderId="34" xfId="0" applyFont="1" applyFill="1" applyBorder="1" applyAlignment="1">
      <alignment horizontal="left"/>
    </xf>
    <xf numFmtId="0" fontId="50" fillId="25" borderId="34" xfId="0" applyFont="1" applyFill="1" applyBorder="1" applyAlignment="1">
      <alignment horizontal="left"/>
    </xf>
    <xf numFmtId="0" fontId="39" fillId="25" borderId="34" xfId="0" applyFont="1" applyFill="1" applyBorder="1" applyAlignment="1">
      <alignment horizontal="left"/>
    </xf>
    <xf numFmtId="0" fontId="29" fillId="26" borderId="16" xfId="27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169" fontId="30" fillId="25" borderId="0" xfId="0" applyNumberFormat="1" applyFont="1" applyFill="1" applyBorder="1" applyAlignment="1">
      <alignment horizontal="left"/>
    </xf>
    <xf numFmtId="169" fontId="30" fillId="0" borderId="0" xfId="0" applyNumberFormat="1" applyFont="1" applyFill="1" applyBorder="1" applyAlignment="1"/>
    <xf numFmtId="0" fontId="21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3" fillId="0" borderId="0" xfId="0" applyFont="1"/>
    <xf numFmtId="0" fontId="23" fillId="0" borderId="23" xfId="0" applyFont="1" applyFill="1" applyBorder="1" applyAlignment="1">
      <alignment horizontal="center" vertical="center"/>
    </xf>
    <xf numFmtId="0" fontId="23" fillId="24" borderId="25" xfId="0" applyFont="1" applyFill="1" applyBorder="1"/>
    <xf numFmtId="0" fontId="23" fillId="24" borderId="40" xfId="0" applyFont="1" applyFill="1" applyBorder="1"/>
    <xf numFmtId="0" fontId="23" fillId="24" borderId="40" xfId="0" applyFont="1" applyFill="1" applyBorder="1" applyAlignment="1"/>
    <xf numFmtId="0" fontId="23" fillId="24" borderId="24" xfId="0" applyFont="1" applyFill="1" applyBorder="1" applyAlignment="1"/>
    <xf numFmtId="0" fontId="23" fillId="24" borderId="35" xfId="0" applyFont="1" applyFill="1" applyBorder="1"/>
    <xf numFmtId="0" fontId="23" fillId="24" borderId="36" xfId="0" applyFont="1" applyFill="1" applyBorder="1"/>
    <xf numFmtId="0" fontId="23" fillId="24" borderId="36" xfId="0" applyFont="1" applyFill="1" applyBorder="1" applyAlignment="1"/>
    <xf numFmtId="0" fontId="23" fillId="24" borderId="37" xfId="0" applyFont="1" applyFill="1" applyBorder="1" applyAlignment="1"/>
    <xf numFmtId="0" fontId="34" fillId="0" borderId="0" xfId="0" applyFont="1" applyFill="1" applyAlignment="1">
      <alignment horizontal="left"/>
    </xf>
    <xf numFmtId="44" fontId="38" fillId="0" borderId="0" xfId="43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34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166" fontId="23" fillId="0" borderId="0" xfId="0" applyNumberFormat="1" applyFont="1" applyAlignment="1">
      <alignment horizontal="center"/>
    </xf>
    <xf numFmtId="0" fontId="31" fillId="0" borderId="45" xfId="0" applyFont="1" applyFill="1" applyBorder="1" applyAlignment="1" applyProtection="1">
      <alignment wrapText="1"/>
    </xf>
    <xf numFmtId="0" fontId="34" fillId="0" borderId="45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 wrapText="1"/>
    </xf>
    <xf numFmtId="0" fontId="21" fillId="0" borderId="43" xfId="0" applyFont="1" applyBorder="1" applyAlignment="1" applyProtection="1">
      <alignment horizontal="center" wrapText="1"/>
    </xf>
    <xf numFmtId="164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/>
      <protection locked="0"/>
    </xf>
    <xf numFmtId="0" fontId="1" fillId="0" borderId="0" xfId="0" applyFont="1"/>
    <xf numFmtId="0" fontId="29" fillId="29" borderId="17" xfId="27" applyFont="1" applyFill="1" applyBorder="1" applyAlignment="1">
      <alignment horizontal="center" vertical="center" wrapText="1"/>
    </xf>
    <xf numFmtId="0" fontId="25" fillId="29" borderId="17" xfId="28" applyFont="1" applyFill="1" applyBorder="1" applyAlignment="1">
      <alignment horizontal="center" vertical="center" wrapText="1"/>
    </xf>
    <xf numFmtId="0" fontId="25" fillId="29" borderId="18" xfId="28" applyFont="1" applyFill="1" applyBorder="1" applyAlignment="1">
      <alignment horizontal="center" vertical="center" wrapText="1"/>
    </xf>
    <xf numFmtId="0" fontId="29" fillId="29" borderId="16" xfId="27" applyFont="1" applyFill="1" applyBorder="1" applyAlignment="1">
      <alignment horizontal="center" vertical="center" wrapText="1"/>
    </xf>
    <xf numFmtId="0" fontId="29" fillId="31" borderId="17" xfId="27" applyFont="1" applyFill="1" applyBorder="1" applyAlignment="1">
      <alignment horizontal="center" vertical="center" wrapText="1"/>
    </xf>
    <xf numFmtId="0" fontId="25" fillId="31" borderId="17" xfId="28" applyFont="1" applyFill="1" applyBorder="1" applyAlignment="1">
      <alignment horizontal="center" vertical="center" wrapText="1"/>
    </xf>
    <xf numFmtId="0" fontId="25" fillId="31" borderId="18" xfId="28" applyFont="1" applyFill="1" applyBorder="1" applyAlignment="1">
      <alignment horizontal="center" vertical="center" wrapText="1"/>
    </xf>
    <xf numFmtId="0" fontId="25" fillId="31" borderId="15" xfId="28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left"/>
    </xf>
    <xf numFmtId="0" fontId="34" fillId="24" borderId="12" xfId="0" applyFont="1" applyFill="1" applyBorder="1" applyAlignment="1">
      <alignment horizontal="left"/>
    </xf>
    <xf numFmtId="44" fontId="38" fillId="27" borderId="11" xfId="43" applyFont="1" applyFill="1" applyBorder="1" applyAlignment="1">
      <alignment horizontal="center"/>
    </xf>
    <xf numFmtId="164" fontId="43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 wrapText="1"/>
    </xf>
    <xf numFmtId="0" fontId="51" fillId="0" borderId="45" xfId="0" applyFont="1" applyFill="1" applyBorder="1" applyAlignment="1" applyProtection="1">
      <alignment horizontal="left" vertical="center"/>
    </xf>
    <xf numFmtId="0" fontId="51" fillId="0" borderId="44" xfId="0" applyFont="1" applyFill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center" wrapText="1"/>
    </xf>
    <xf numFmtId="3" fontId="51" fillId="0" borderId="11" xfId="0" applyNumberFormat="1" applyFont="1" applyBorder="1" applyAlignment="1" applyProtection="1">
      <alignment horizontal="right" vertical="center"/>
    </xf>
    <xf numFmtId="0" fontId="51" fillId="0" borderId="11" xfId="0" applyFont="1" applyBorder="1" applyAlignment="1" applyProtection="1">
      <alignment horizontal="right" vertical="center"/>
    </xf>
    <xf numFmtId="2" fontId="36" fillId="24" borderId="11" xfId="0" applyNumberFormat="1" applyFont="1" applyFill="1" applyBorder="1" applyAlignment="1">
      <alignment horizontal="right" vertical="center"/>
    </xf>
    <xf numFmtId="165" fontId="36" fillId="27" borderId="11" xfId="44" applyNumberFormat="1" applyFont="1" applyFill="1" applyBorder="1" applyAlignment="1">
      <alignment vertical="center"/>
    </xf>
    <xf numFmtId="0" fontId="54" fillId="0" borderId="0" xfId="0" applyFont="1" applyBorder="1" applyAlignment="1">
      <alignment horizontal="center" wrapText="1"/>
    </xf>
    <xf numFmtId="14" fontId="51" fillId="0" borderId="45" xfId="0" applyNumberFormat="1" applyFont="1" applyFill="1" applyBorder="1" applyAlignment="1" applyProtection="1">
      <alignment horizontal="left" vertical="center"/>
    </xf>
    <xf numFmtId="14" fontId="51" fillId="0" borderId="44" xfId="0" applyNumberFormat="1" applyFont="1" applyFill="1" applyBorder="1" applyAlignment="1" applyProtection="1">
      <alignment horizontal="left" vertical="center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 wrapText="1"/>
    </xf>
    <xf numFmtId="0" fontId="34" fillId="0" borderId="11" xfId="0" applyFont="1" applyBorder="1" applyAlignment="1">
      <alignment horizontal="left" vertical="center"/>
    </xf>
    <xf numFmtId="2" fontId="2" fillId="0" borderId="46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0" fillId="25" borderId="34" xfId="0" applyFont="1" applyFill="1" applyBorder="1" applyAlignment="1">
      <alignment horizontal="left"/>
    </xf>
    <xf numFmtId="169" fontId="30" fillId="25" borderId="0" xfId="0" applyNumberFormat="1" applyFont="1" applyFill="1" applyBorder="1" applyAlignment="1">
      <alignment horizontal="center"/>
    </xf>
    <xf numFmtId="0" fontId="27" fillId="0" borderId="0" xfId="27" applyFont="1" applyBorder="1" applyAlignment="1">
      <alignment horizontal="center" vertical="top"/>
    </xf>
    <xf numFmtId="168" fontId="28" fillId="24" borderId="0" xfId="28" applyNumberFormat="1" applyFont="1" applyFill="1" applyBorder="1" applyAlignment="1">
      <alignment horizontal="center"/>
    </xf>
    <xf numFmtId="0" fontId="28" fillId="24" borderId="0" xfId="28" applyFont="1" applyFill="1" applyBorder="1" applyAlignment="1">
      <alignment horizontal="center"/>
    </xf>
    <xf numFmtId="0" fontId="49" fillId="25" borderId="34" xfId="0" applyNumberFormat="1" applyFont="1" applyFill="1" applyBorder="1" applyAlignment="1">
      <alignment horizontal="left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30" xfId="0" applyFont="1" applyFill="1" applyBorder="1" applyAlignment="1">
      <alignment horizontal="center" vertical="center"/>
    </xf>
    <xf numFmtId="0" fontId="49" fillId="25" borderId="34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30" fillId="31" borderId="19" xfId="28" applyFont="1" applyFill="1" applyBorder="1" applyAlignment="1">
      <alignment horizontal="center" vertical="center" wrapText="1"/>
    </xf>
    <xf numFmtId="0" fontId="30" fillId="31" borderId="20" xfId="28" applyFont="1" applyFill="1" applyBorder="1" applyAlignment="1">
      <alignment horizontal="center" vertical="center" wrapText="1"/>
    </xf>
    <xf numFmtId="0" fontId="30" fillId="31" borderId="21" xfId="28" applyFont="1" applyFill="1" applyBorder="1" applyAlignment="1">
      <alignment horizontal="center" vertical="center" wrapText="1"/>
    </xf>
    <xf numFmtId="0" fontId="28" fillId="30" borderId="19" xfId="28" applyFont="1" applyFill="1" applyBorder="1" applyAlignment="1">
      <alignment horizontal="center" vertical="center"/>
    </xf>
    <xf numFmtId="0" fontId="28" fillId="30" borderId="20" xfId="28" applyFont="1" applyFill="1" applyBorder="1" applyAlignment="1">
      <alignment horizontal="center" vertical="center"/>
    </xf>
    <xf numFmtId="0" fontId="28" fillId="30" borderId="21" xfId="28" applyFont="1" applyFill="1" applyBorder="1" applyAlignment="1">
      <alignment horizontal="center" vertical="center"/>
    </xf>
    <xf numFmtId="0" fontId="30" fillId="29" borderId="19" xfId="28" applyFont="1" applyFill="1" applyBorder="1" applyAlignment="1">
      <alignment horizontal="center" vertical="center" wrapText="1"/>
    </xf>
    <xf numFmtId="0" fontId="30" fillId="29" borderId="20" xfId="28" applyFont="1" applyFill="1" applyBorder="1" applyAlignment="1">
      <alignment horizontal="center" vertical="center" wrapText="1"/>
    </xf>
    <xf numFmtId="0" fontId="30" fillId="29" borderId="21" xfId="28" applyFont="1" applyFill="1" applyBorder="1" applyAlignment="1">
      <alignment horizontal="center" vertical="center" wrapText="1"/>
    </xf>
    <xf numFmtId="0" fontId="25" fillId="32" borderId="47" xfId="0" applyFont="1" applyFill="1" applyBorder="1" applyAlignment="1">
      <alignment horizontal="center" wrapText="1"/>
    </xf>
    <xf numFmtId="0" fontId="25" fillId="32" borderId="48" xfId="0" applyFont="1" applyFill="1" applyBorder="1" applyAlignment="1">
      <alignment horizontal="center" wrapText="1"/>
    </xf>
    <xf numFmtId="0" fontId="25" fillId="32" borderId="49" xfId="0" applyFont="1" applyFill="1" applyBorder="1" applyAlignment="1">
      <alignment horizontal="center" wrapText="1"/>
    </xf>
    <xf numFmtId="0" fontId="23" fillId="24" borderId="20" xfId="0" applyFont="1" applyFill="1" applyBorder="1" applyAlignment="1">
      <alignment horizontal="center"/>
    </xf>
    <xf numFmtId="0" fontId="23" fillId="24" borderId="19" xfId="0" applyFont="1" applyFill="1" applyBorder="1" applyAlignment="1">
      <alignment horizontal="center"/>
    </xf>
    <xf numFmtId="0" fontId="23" fillId="24" borderId="37" xfId="0" applyFont="1" applyFill="1" applyBorder="1" applyAlignment="1">
      <alignment horizontal="center"/>
    </xf>
    <xf numFmtId="1" fontId="23" fillId="26" borderId="19" xfId="0" applyNumberFormat="1" applyFont="1" applyFill="1" applyBorder="1" applyAlignment="1" applyProtection="1">
      <alignment horizontal="center"/>
      <protection locked="0"/>
    </xf>
    <xf numFmtId="1" fontId="23" fillId="26" borderId="21" xfId="0" applyNumberFormat="1" applyFont="1" applyFill="1" applyBorder="1" applyAlignment="1" applyProtection="1">
      <alignment horizontal="center"/>
      <protection locked="0"/>
    </xf>
    <xf numFmtId="0" fontId="40" fillId="24" borderId="38" xfId="0" applyFont="1" applyFill="1" applyBorder="1" applyAlignment="1">
      <alignment horizontal="left"/>
    </xf>
    <xf numFmtId="0" fontId="40" fillId="24" borderId="39" xfId="0" applyFont="1" applyFill="1" applyBorder="1" applyAlignment="1">
      <alignment horizontal="left"/>
    </xf>
    <xf numFmtId="0" fontId="40" fillId="24" borderId="50" xfId="0" applyFont="1" applyFill="1" applyBorder="1" applyAlignment="1">
      <alignment horizontal="left"/>
    </xf>
    <xf numFmtId="0" fontId="40" fillId="24" borderId="35" xfId="0" applyFont="1" applyFill="1" applyBorder="1" applyAlignment="1">
      <alignment horizontal="left"/>
    </xf>
    <xf numFmtId="0" fontId="40" fillId="24" borderId="36" xfId="0" applyFont="1" applyFill="1" applyBorder="1" applyAlignment="1">
      <alignment horizontal="left"/>
    </xf>
    <xf numFmtId="0" fontId="23" fillId="24" borderId="21" xfId="0" applyFont="1" applyFill="1" applyBorder="1" applyAlignment="1">
      <alignment horizontal="center"/>
    </xf>
    <xf numFmtId="0" fontId="30" fillId="25" borderId="0" xfId="0" applyFont="1" applyFill="1" applyBorder="1" applyAlignment="1">
      <alignment horizontal="left"/>
    </xf>
    <xf numFmtId="0" fontId="40" fillId="24" borderId="25" xfId="0" applyFont="1" applyFill="1" applyBorder="1" applyAlignment="1">
      <alignment horizontal="left"/>
    </xf>
    <xf numFmtId="0" fontId="40" fillId="24" borderId="40" xfId="0" applyFont="1" applyFill="1" applyBorder="1" applyAlignment="1">
      <alignment horizontal="left"/>
    </xf>
    <xf numFmtId="0" fontId="40" fillId="24" borderId="24" xfId="0" applyFont="1" applyFill="1" applyBorder="1" applyAlignment="1">
      <alignment horizontal="left"/>
    </xf>
    <xf numFmtId="0" fontId="40" fillId="24" borderId="41" xfId="0" applyFont="1" applyFill="1" applyBorder="1" applyAlignment="1">
      <alignment horizontal="left"/>
    </xf>
    <xf numFmtId="0" fontId="40" fillId="24" borderId="0" xfId="0" applyFont="1" applyFill="1" applyBorder="1" applyAlignment="1">
      <alignment horizontal="left"/>
    </xf>
    <xf numFmtId="0" fontId="40" fillId="24" borderId="42" xfId="0" applyFont="1" applyFill="1" applyBorder="1" applyAlignment="1">
      <alignment horizontal="left"/>
    </xf>
    <xf numFmtId="0" fontId="30" fillId="26" borderId="25" xfId="28" applyFont="1" applyFill="1" applyBorder="1" applyAlignment="1">
      <alignment horizontal="center" vertical="center" wrapText="1"/>
    </xf>
    <xf numFmtId="0" fontId="30" fillId="26" borderId="24" xfId="28" applyFont="1" applyFill="1" applyBorder="1" applyAlignment="1">
      <alignment horizontal="center" vertical="center" wrapText="1"/>
    </xf>
    <xf numFmtId="0" fontId="28" fillId="28" borderId="19" xfId="28" applyFont="1" applyFill="1" applyBorder="1" applyAlignment="1">
      <alignment horizontal="center" vertical="center"/>
    </xf>
    <xf numFmtId="0" fontId="28" fillId="28" borderId="20" xfId="28" applyFont="1" applyFill="1" applyBorder="1" applyAlignment="1">
      <alignment horizontal="center" vertical="center"/>
    </xf>
    <xf numFmtId="0" fontId="28" fillId="28" borderId="21" xfId="28" applyFont="1" applyFill="1" applyBorder="1" applyAlignment="1">
      <alignment horizontal="center" vertical="center"/>
    </xf>
    <xf numFmtId="0" fontId="20" fillId="0" borderId="14" xfId="0" applyFont="1" applyFill="1" applyBorder="1" applyAlignment="1" applyProtection="1">
      <alignment wrapText="1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wrapText="1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wrapText="1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51" fillId="0" borderId="11" xfId="0" applyFont="1" applyFill="1" applyBorder="1" applyAlignment="1" applyProtection="1">
      <alignment horizontal="left" vertical="center"/>
      <protection locked="0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14" fontId="22" fillId="0" borderId="34" xfId="0" applyNumberFormat="1" applyFont="1" applyFill="1" applyBorder="1" applyAlignment="1" applyProtection="1">
      <alignment horizontal="left" vertical="center"/>
      <protection locked="0"/>
    </xf>
    <xf numFmtId="0" fontId="22" fillId="0" borderId="34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vertical="center" wrapText="1"/>
      <protection locked="0"/>
    </xf>
    <xf numFmtId="0" fontId="20" fillId="0" borderId="11" xfId="0" applyFont="1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</cellXfs>
  <cellStyles count="4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slov 1" xfId="22"/>
    <cellStyle name="Naslov 2" xfId="23"/>
    <cellStyle name="Naslov 3" xfId="24"/>
    <cellStyle name="Naslov 4" xfId="25"/>
    <cellStyle name="Navadno" xfId="0" builtinId="0"/>
    <cellStyle name="Navadno 2" xfId="26"/>
    <cellStyle name="Navadno 3" xfId="27"/>
    <cellStyle name="Navadno 4" xfId="28"/>
    <cellStyle name="Nevtralno" xfId="29"/>
    <cellStyle name="Opomba" xfId="30"/>
    <cellStyle name="Opozorilo" xfId="31"/>
    <cellStyle name="Pojasnjevalno besedilo" xfId="32"/>
    <cellStyle name="Poudarek1" xfId="33"/>
    <cellStyle name="Poudarek2" xfId="34"/>
    <cellStyle name="Poudarek3" xfId="35"/>
    <cellStyle name="Poudarek4" xfId="36"/>
    <cellStyle name="Poudarek5" xfId="37"/>
    <cellStyle name="Poudarek6" xfId="38"/>
    <cellStyle name="Povezana celica" xfId="39"/>
    <cellStyle name="Preveri celico" xfId="40"/>
    <cellStyle name="Računanje" xfId="41"/>
    <cellStyle name="Slabo" xfId="42"/>
    <cellStyle name="Valuta" xfId="43" builtinId="4"/>
    <cellStyle name="Vejica" xfId="44" builtinId="3"/>
    <cellStyle name="Vnos" xfId="45"/>
    <cellStyle name="Vsota" xfId="46"/>
  </cellStyles>
  <dxfs count="0"/>
  <tableStyles count="0" defaultTableStyle="TableStyleMedium2" defaultPivotStyle="PivotStyleLight16"/>
  <colors>
    <mruColors>
      <color rgb="FFFFFFFF"/>
      <color rgb="FFFFFF99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39</xdr:row>
      <xdr:rowOff>104775</xdr:rowOff>
    </xdr:from>
    <xdr:ext cx="184731" cy="264560"/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13A123EA-276E-4BA3-8679-157B0C20196D}"/>
            </a:ext>
          </a:extLst>
        </xdr:cNvPr>
        <xdr:cNvSpPr txBox="1"/>
      </xdr:nvSpPr>
      <xdr:spPr>
        <a:xfrm>
          <a:off x="39909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 editAs="oneCell">
    <xdr:from>
      <xdr:col>0</xdr:col>
      <xdr:colOff>495300</xdr:colOff>
      <xdr:row>0</xdr:row>
      <xdr:rowOff>171450</xdr:rowOff>
    </xdr:from>
    <xdr:to>
      <xdr:col>0</xdr:col>
      <xdr:colOff>1790700</xdr:colOff>
      <xdr:row>0</xdr:row>
      <xdr:rowOff>752475</xdr:rowOff>
    </xdr:to>
    <xdr:pic>
      <xdr:nvPicPr>
        <xdr:cNvPr id="14" name="Slika 1">
          <a:extLst>
            <a:ext uri="{FF2B5EF4-FFF2-40B4-BE49-F238E27FC236}">
              <a16:creationId xmlns:a16="http://schemas.microsoft.com/office/drawing/2014/main" id="{1D9CE606-218C-49E3-945B-C52E4A2C5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1295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1209675</xdr:colOff>
      <xdr:row>0</xdr:row>
      <xdr:rowOff>238125</xdr:rowOff>
    </xdr:from>
    <xdr:to>
      <xdr:col>2</xdr:col>
      <xdr:colOff>0</xdr:colOff>
      <xdr:row>0</xdr:row>
      <xdr:rowOff>628650</xdr:rowOff>
    </xdr:to>
    <xdr:pic>
      <xdr:nvPicPr>
        <xdr:cNvPr id="15" name="Slika 1">
          <a:extLst>
            <a:ext uri="{FF2B5EF4-FFF2-40B4-BE49-F238E27FC236}">
              <a16:creationId xmlns:a16="http://schemas.microsoft.com/office/drawing/2014/main" id="{42E42E1B-3928-4832-B5A7-ECCDADB5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3812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228600</xdr:colOff>
      <xdr:row>0</xdr:row>
      <xdr:rowOff>66675</xdr:rowOff>
    </xdr:from>
    <xdr:to>
      <xdr:col>4</xdr:col>
      <xdr:colOff>1654173</xdr:colOff>
      <xdr:row>0</xdr:row>
      <xdr:rowOff>895350</xdr:rowOff>
    </xdr:to>
    <xdr:pic>
      <xdr:nvPicPr>
        <xdr:cNvPr id="16" name="Slika 26" descr="Logo_EKP_socialni_sklad_SLO_slogan">
          <a:extLst>
            <a:ext uri="{FF2B5EF4-FFF2-40B4-BE49-F238E27FC236}">
              <a16:creationId xmlns:a16="http://schemas.microsoft.com/office/drawing/2014/main" id="{6AF3C6C6-5841-44AA-910B-2625B0E7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6675"/>
          <a:ext cx="142557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544462</xdr:colOff>
      <xdr:row>0</xdr:row>
      <xdr:rowOff>127555</xdr:rowOff>
    </xdr:from>
    <xdr:to>
      <xdr:col>7</xdr:col>
      <xdr:colOff>483879</xdr:colOff>
      <xdr:row>3</xdr:row>
      <xdr:rowOff>651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8E95CC7-F0BB-445E-AC5B-06F62FE1B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937" y="127555"/>
          <a:ext cx="2177793" cy="35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35026</xdr:rowOff>
    </xdr:from>
    <xdr:to>
      <xdr:col>2</xdr:col>
      <xdr:colOff>630602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EBFCC65-9D1D-4C95-B7F3-988C1181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628651</xdr:colOff>
      <xdr:row>0</xdr:row>
      <xdr:rowOff>47625</xdr:rowOff>
    </xdr:from>
    <xdr:to>
      <xdr:col>10</xdr:col>
      <xdr:colOff>962026</xdr:colOff>
      <xdr:row>4</xdr:row>
      <xdr:rowOff>102192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73CCE98E-2642-4BD0-9F2D-05D95EB1A4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572876" y="47625"/>
          <a:ext cx="1657350" cy="7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5289177</xdr:colOff>
      <xdr:row>0</xdr:row>
      <xdr:rowOff>105143</xdr:rowOff>
    </xdr:from>
    <xdr:to>
      <xdr:col>3</xdr:col>
      <xdr:colOff>1019666</xdr:colOff>
      <xdr:row>2</xdr:row>
      <xdr:rowOff>135121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C871E3C-69A8-41E6-B25A-AF17AD7D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77" y="105143"/>
          <a:ext cx="2180594" cy="3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35026</xdr:rowOff>
    </xdr:from>
    <xdr:to>
      <xdr:col>1</xdr:col>
      <xdr:colOff>1117497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B0111BDF-87EB-443E-BBCA-E4B7B7EA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4415118</xdr:colOff>
      <xdr:row>0</xdr:row>
      <xdr:rowOff>14007</xdr:rowOff>
    </xdr:from>
    <xdr:to>
      <xdr:col>4</xdr:col>
      <xdr:colOff>603438</xdr:colOff>
      <xdr:row>4</xdr:row>
      <xdr:rowOff>68574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62EC734A-7C82-42AB-9695-6BAC5F2547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430000" y="14007"/>
          <a:ext cx="1567144" cy="6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29" workbookViewId="0">
      <selection activeCell="A43" sqref="A43"/>
    </sheetView>
  </sheetViews>
  <sheetFormatPr defaultColWidth="9.109375" defaultRowHeight="13.2"/>
  <cols>
    <col min="1" max="1" width="40.6640625" style="7" customWidth="1"/>
    <col min="2" max="2" width="54.44140625" style="7" customWidth="1"/>
    <col min="3" max="3" width="9.44140625" style="74" customWidth="1"/>
    <col min="4" max="4" width="9.6640625" style="74" bestFit="1" customWidth="1"/>
    <col min="5" max="5" width="26.88671875" style="74" customWidth="1"/>
    <col min="6" max="6" width="17.6640625" style="74" customWidth="1"/>
    <col min="7" max="7" width="16" style="74" customWidth="1"/>
    <col min="8" max="8" width="14.5546875" style="74" customWidth="1"/>
    <col min="9" max="10" width="12.6640625" style="74" customWidth="1"/>
    <col min="11" max="11" width="13.88671875" style="74" customWidth="1"/>
    <col min="12" max="16384" width="9.109375" style="74"/>
  </cols>
  <sheetData>
    <row r="1" spans="1:11" ht="72.7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131" t="s">
        <v>55</v>
      </c>
      <c r="B2" s="131"/>
      <c r="C2" s="131"/>
      <c r="D2" s="131"/>
      <c r="E2" s="131"/>
      <c r="F2" s="77"/>
      <c r="G2" s="77"/>
      <c r="H2" s="77"/>
      <c r="I2" s="77"/>
      <c r="J2" s="77"/>
      <c r="K2" s="77"/>
    </row>
    <row r="3" spans="1:11" ht="15.6">
      <c r="A3" s="100" t="s">
        <v>4</v>
      </c>
      <c r="B3" s="124"/>
      <c r="C3" s="124"/>
      <c r="D3" s="124"/>
      <c r="E3" s="125"/>
      <c r="F3" s="75"/>
      <c r="G3" s="75"/>
      <c r="H3" s="75"/>
      <c r="I3" s="75"/>
      <c r="J3" s="75"/>
      <c r="K3" s="75"/>
    </row>
    <row r="4" spans="1:11" ht="15.6">
      <c r="A4" s="101" t="s">
        <v>59</v>
      </c>
      <c r="B4" s="124" t="s">
        <v>36</v>
      </c>
      <c r="C4" s="124"/>
      <c r="D4" s="124"/>
      <c r="E4" s="125"/>
      <c r="F4" s="75"/>
      <c r="G4" s="75"/>
      <c r="H4" s="75"/>
      <c r="I4" s="75"/>
      <c r="J4" s="75"/>
      <c r="K4" s="75"/>
    </row>
    <row r="5" spans="1:11" ht="15.6">
      <c r="A5" s="101" t="s">
        <v>13</v>
      </c>
      <c r="B5" s="124" t="s">
        <v>15</v>
      </c>
      <c r="C5" s="124"/>
      <c r="D5" s="124"/>
      <c r="E5" s="125"/>
      <c r="F5" s="75"/>
      <c r="G5" s="75"/>
      <c r="H5" s="75"/>
      <c r="I5" s="75"/>
      <c r="J5" s="75"/>
      <c r="K5" s="75"/>
    </row>
    <row r="6" spans="1:11" ht="15.6">
      <c r="A6" s="100" t="s">
        <v>72</v>
      </c>
      <c r="B6" s="132"/>
      <c r="C6" s="132"/>
      <c r="D6" s="132"/>
      <c r="E6" s="133"/>
      <c r="F6" s="75"/>
      <c r="G6" s="75"/>
      <c r="H6" s="75"/>
      <c r="I6" s="75"/>
      <c r="J6" s="75"/>
      <c r="K6" s="75"/>
    </row>
    <row r="7" spans="1:11" s="11" customFormat="1" ht="15.75" customHeight="1">
      <c r="A7" s="102"/>
      <c r="B7" s="103"/>
      <c r="C7" s="103"/>
      <c r="D7" s="103"/>
      <c r="E7" s="104"/>
      <c r="F7" s="76"/>
      <c r="G7" s="76"/>
      <c r="H7" s="76"/>
      <c r="I7" s="76"/>
      <c r="J7" s="76"/>
      <c r="K7" s="76"/>
    </row>
    <row r="8" spans="1:11" ht="55.2" customHeight="1">
      <c r="A8" s="134" t="s">
        <v>54</v>
      </c>
      <c r="B8" s="135"/>
      <c r="C8" s="135"/>
      <c r="D8" s="135"/>
      <c r="E8" s="136"/>
      <c r="F8" s="77"/>
      <c r="G8" s="77"/>
      <c r="H8" s="77"/>
      <c r="I8" s="77"/>
      <c r="J8" s="77"/>
      <c r="K8" s="77"/>
    </row>
    <row r="9" spans="1:11">
      <c r="A9" s="126"/>
      <c r="B9" s="126"/>
      <c r="C9" s="126"/>
      <c r="D9" s="126"/>
      <c r="E9" s="126"/>
      <c r="F9" s="77"/>
      <c r="G9" s="77"/>
      <c r="H9" s="77"/>
      <c r="I9" s="77"/>
      <c r="J9" s="77"/>
      <c r="K9" s="77"/>
    </row>
    <row r="10" spans="1:11">
      <c r="A10" s="126" t="s">
        <v>56</v>
      </c>
      <c r="B10" s="126"/>
      <c r="C10" s="126"/>
      <c r="D10" s="126"/>
      <c r="E10" s="126"/>
      <c r="F10" s="77"/>
      <c r="G10" s="77"/>
      <c r="H10" s="77"/>
      <c r="I10" s="77"/>
      <c r="J10" s="77"/>
      <c r="K10" s="77"/>
    </row>
    <row r="11" spans="1:11" s="13" customFormat="1" ht="15.6">
      <c r="A11" s="14" t="s">
        <v>5</v>
      </c>
      <c r="B11" s="199"/>
      <c r="C11" s="199"/>
      <c r="D11" s="199"/>
      <c r="E11" s="199"/>
      <c r="F11" s="78"/>
      <c r="G11" s="78"/>
      <c r="H11" s="12"/>
      <c r="I11" s="12"/>
      <c r="J11" s="12"/>
      <c r="K11" s="12"/>
    </row>
    <row r="12" spans="1:11" s="13" customFormat="1" ht="15.6">
      <c r="A12" s="14" t="s">
        <v>62</v>
      </c>
      <c r="B12" s="199"/>
      <c r="C12" s="199"/>
      <c r="D12" s="199"/>
      <c r="E12" s="199"/>
      <c r="G12" s="12"/>
      <c r="H12" s="12"/>
      <c r="I12" s="12"/>
      <c r="J12" s="12"/>
      <c r="K12" s="12"/>
    </row>
    <row r="13" spans="1:11" s="13" customFormat="1" ht="15.6">
      <c r="A13" s="14" t="s">
        <v>60</v>
      </c>
      <c r="B13" s="199"/>
      <c r="C13" s="199"/>
      <c r="D13" s="199"/>
      <c r="E13" s="199"/>
      <c r="F13" s="78"/>
      <c r="G13" s="78"/>
      <c r="H13" s="12"/>
      <c r="I13" s="12"/>
      <c r="J13" s="12"/>
      <c r="K13" s="12"/>
    </row>
    <row r="14" spans="1:11" s="13" customFormat="1" ht="15.6">
      <c r="A14" s="14" t="s">
        <v>81</v>
      </c>
      <c r="B14" s="199"/>
      <c r="C14" s="199"/>
      <c r="D14" s="199"/>
      <c r="E14" s="199"/>
      <c r="F14" s="78"/>
      <c r="G14" s="78"/>
      <c r="H14" s="12"/>
      <c r="I14" s="12"/>
      <c r="J14" s="12"/>
      <c r="K14" s="12"/>
    </row>
    <row r="15" spans="1:11" s="13" customFormat="1" ht="15.6">
      <c r="A15" s="14" t="s">
        <v>7</v>
      </c>
      <c r="B15" s="199"/>
      <c r="C15" s="199"/>
      <c r="D15" s="199"/>
      <c r="E15" s="199"/>
      <c r="F15" s="78"/>
      <c r="G15" s="78"/>
      <c r="H15" s="12"/>
      <c r="I15" s="12"/>
      <c r="J15" s="12"/>
      <c r="K15" s="12"/>
    </row>
    <row r="16" spans="1:11" s="13" customFormat="1" ht="15.6">
      <c r="A16" s="14" t="s">
        <v>6</v>
      </c>
      <c r="B16" s="199"/>
      <c r="C16" s="199"/>
      <c r="D16" s="199"/>
      <c r="E16" s="199"/>
      <c r="F16" s="78"/>
      <c r="G16" s="78"/>
      <c r="H16" s="12"/>
      <c r="I16" s="12"/>
      <c r="J16" s="12"/>
      <c r="K16" s="12"/>
    </row>
    <row r="17" spans="1:11" s="13" customFormat="1" ht="15.6">
      <c r="A17" s="14" t="s">
        <v>61</v>
      </c>
      <c r="B17" s="199"/>
      <c r="C17" s="199"/>
      <c r="D17" s="199"/>
      <c r="E17" s="199"/>
      <c r="F17" s="78"/>
      <c r="G17" s="78"/>
      <c r="H17" s="12"/>
      <c r="I17" s="12"/>
      <c r="J17" s="12"/>
      <c r="K17" s="12"/>
    </row>
    <row r="18" spans="1:11" s="13" customFormat="1" ht="15.6">
      <c r="A18" s="14" t="s">
        <v>8</v>
      </c>
      <c r="B18" s="199"/>
      <c r="C18" s="199"/>
      <c r="D18" s="199"/>
      <c r="E18" s="199"/>
      <c r="F18" s="78"/>
      <c r="G18" s="78"/>
      <c r="H18" s="12"/>
      <c r="I18" s="12"/>
      <c r="J18" s="12"/>
      <c r="K18" s="12"/>
    </row>
    <row r="19" spans="1:11" s="13" customFormat="1" ht="15.6">
      <c r="A19" s="14" t="s">
        <v>9</v>
      </c>
      <c r="B19" s="199"/>
      <c r="C19" s="199"/>
      <c r="D19" s="199"/>
      <c r="E19" s="199"/>
      <c r="F19" s="78"/>
      <c r="G19" s="78"/>
      <c r="H19" s="12"/>
      <c r="I19" s="12"/>
      <c r="J19" s="12"/>
      <c r="K19" s="12"/>
    </row>
    <row r="20" spans="1:11" s="13" customFormat="1" ht="15.6">
      <c r="A20" s="14" t="s">
        <v>10</v>
      </c>
      <c r="B20" s="199"/>
      <c r="C20" s="199"/>
      <c r="D20" s="199"/>
      <c r="E20" s="199"/>
      <c r="F20" s="78"/>
      <c r="G20" s="78"/>
      <c r="H20" s="12"/>
      <c r="I20" s="12"/>
      <c r="J20" s="12"/>
      <c r="K20" s="12"/>
    </row>
    <row r="21" spans="1:11" s="13" customFormat="1" ht="15.6">
      <c r="A21" s="14" t="s">
        <v>11</v>
      </c>
      <c r="B21" s="199"/>
      <c r="C21" s="199"/>
      <c r="D21" s="199"/>
      <c r="E21" s="199"/>
      <c r="F21" s="78"/>
      <c r="G21" s="78"/>
      <c r="H21" s="12"/>
      <c r="I21" s="12"/>
      <c r="J21" s="12"/>
      <c r="K21" s="12"/>
    </row>
    <row r="22" spans="1:11" s="13" customFormat="1" ht="15.6">
      <c r="A22" s="14" t="s">
        <v>12</v>
      </c>
      <c r="B22" s="199"/>
      <c r="C22" s="199"/>
      <c r="D22" s="199"/>
      <c r="E22" s="199"/>
      <c r="F22" s="78"/>
      <c r="G22" s="78"/>
      <c r="H22" s="12"/>
      <c r="I22" s="12"/>
      <c r="J22" s="12"/>
      <c r="K22" s="12"/>
    </row>
    <row r="23" spans="1:11" s="13" customFormat="1" ht="15.6">
      <c r="A23" s="14" t="s">
        <v>14</v>
      </c>
      <c r="B23" s="199"/>
      <c r="C23" s="199"/>
      <c r="D23" s="199"/>
      <c r="E23" s="199"/>
      <c r="F23" s="78"/>
      <c r="G23" s="78"/>
      <c r="H23" s="12"/>
      <c r="I23" s="12"/>
      <c r="J23" s="12"/>
      <c r="K23" s="12"/>
    </row>
    <row r="24" spans="1:11">
      <c r="B24" s="105"/>
      <c r="C24" s="106"/>
      <c r="D24" s="106"/>
      <c r="E24" s="106"/>
    </row>
    <row r="25" spans="1:11" s="6" customFormat="1">
      <c r="A25" s="79"/>
      <c r="B25" s="107"/>
      <c r="C25" s="108"/>
      <c r="D25" s="107"/>
      <c r="E25" s="107"/>
      <c r="G25" s="5"/>
      <c r="H25" s="5"/>
      <c r="I25" s="5"/>
      <c r="J25" s="5"/>
      <c r="K25" s="5"/>
    </row>
    <row r="26" spans="1:11" s="13" customFormat="1" ht="15.6">
      <c r="A26" s="14" t="s">
        <v>0</v>
      </c>
      <c r="B26" s="200" t="s">
        <v>73</v>
      </c>
      <c r="C26" s="200"/>
      <c r="D26" s="200"/>
      <c r="E26" s="200"/>
      <c r="F26" s="78"/>
      <c r="G26" s="78"/>
      <c r="H26" s="12"/>
      <c r="I26" s="12"/>
      <c r="J26" s="12"/>
      <c r="K26" s="12"/>
    </row>
    <row r="27" spans="1:11" s="13" customFormat="1" ht="15.6">
      <c r="A27" s="14" t="s">
        <v>63</v>
      </c>
      <c r="B27" s="127">
        <f>SUM('Poročilo A - Študenti'!K208)</f>
        <v>0</v>
      </c>
      <c r="C27" s="128"/>
      <c r="D27" s="128"/>
      <c r="E27" s="128"/>
      <c r="F27" s="78"/>
      <c r="G27" s="78"/>
      <c r="H27" s="12"/>
      <c r="I27" s="12"/>
      <c r="J27" s="12"/>
      <c r="K27" s="12"/>
    </row>
    <row r="28" spans="1:11" s="13" customFormat="1" ht="15.6">
      <c r="A28" s="14" t="s">
        <v>64</v>
      </c>
      <c r="B28" s="129">
        <f>B27/60</f>
        <v>0</v>
      </c>
      <c r="C28" s="129"/>
      <c r="D28" s="129"/>
      <c r="E28" s="129"/>
      <c r="F28" s="78"/>
      <c r="G28" s="78"/>
      <c r="H28" s="12"/>
      <c r="I28" s="12"/>
      <c r="J28" s="12"/>
      <c r="K28" s="12"/>
    </row>
    <row r="29" spans="1:11" s="13" customFormat="1" ht="15.6">
      <c r="A29" s="14" t="s">
        <v>2</v>
      </c>
      <c r="B29" s="130">
        <v>13.38</v>
      </c>
      <c r="C29" s="130"/>
      <c r="D29" s="130"/>
      <c r="E29" s="130"/>
      <c r="F29" s="78"/>
      <c r="G29" s="78"/>
      <c r="H29" s="12"/>
      <c r="I29" s="12"/>
      <c r="J29" s="12"/>
      <c r="K29" s="12"/>
    </row>
    <row r="30" spans="1:11">
      <c r="C30" s="3"/>
      <c r="D30"/>
      <c r="E30" s="2"/>
      <c r="F30" s="2"/>
      <c r="J30" s="2"/>
    </row>
    <row r="31" spans="1:11" s="17" customFormat="1" ht="15.6">
      <c r="A31" s="15"/>
      <c r="B31" s="118" t="s">
        <v>1</v>
      </c>
      <c r="C31" s="119"/>
      <c r="D31" s="120">
        <f>B28*B29</f>
        <v>0</v>
      </c>
      <c r="E31" s="120"/>
      <c r="F31" s="16"/>
      <c r="G31" s="16"/>
      <c r="H31" s="16"/>
      <c r="I31" s="16"/>
      <c r="J31" s="16"/>
      <c r="K31" s="16"/>
    </row>
    <row r="32" spans="1:11" s="17" customFormat="1" ht="15.6">
      <c r="A32" s="15"/>
      <c r="B32" s="92"/>
      <c r="C32" s="92"/>
      <c r="D32" s="93"/>
      <c r="E32" s="93"/>
      <c r="F32" s="94"/>
      <c r="G32" s="16"/>
      <c r="H32" s="16"/>
      <c r="I32" s="16"/>
      <c r="J32" s="16"/>
      <c r="K32" s="16"/>
    </row>
    <row r="33" spans="1:11" ht="15.6">
      <c r="A33" s="137" t="s">
        <v>66</v>
      </c>
      <c r="B33" s="137"/>
      <c r="C33" s="139">
        <f>SUM('Poročilo A - Študenti'!E16:E201)</f>
        <v>0</v>
      </c>
      <c r="D33" s="140"/>
      <c r="E33" s="95"/>
      <c r="F33" s="95"/>
      <c r="G33" s="2"/>
      <c r="H33" s="2"/>
      <c r="I33" s="2"/>
      <c r="J33" s="2"/>
      <c r="K33" s="2"/>
    </row>
    <row r="34" spans="1:11" ht="15.6">
      <c r="A34" s="137" t="s">
        <v>65</v>
      </c>
      <c r="B34" s="137"/>
      <c r="C34" s="141">
        <f>SUM('Poročilo A - Študenti'!E206:F206)</f>
        <v>0</v>
      </c>
      <c r="D34" s="141"/>
      <c r="E34" s="2"/>
      <c r="F34" s="2"/>
      <c r="G34" s="2"/>
      <c r="H34" s="2"/>
      <c r="I34" s="2"/>
      <c r="J34" s="2"/>
      <c r="K34" s="2"/>
    </row>
    <row r="35" spans="1:11" ht="15.6">
      <c r="A35" s="137" t="s">
        <v>84</v>
      </c>
      <c r="B35" s="137"/>
      <c r="C35" s="142">
        <f>'Poročilo A - Študenti'!F203</f>
        <v>0</v>
      </c>
      <c r="D35" s="142"/>
      <c r="E35" s="2"/>
      <c r="F35" s="2"/>
      <c r="G35" s="2"/>
      <c r="H35" s="2"/>
      <c r="I35" s="2"/>
      <c r="J35" s="2"/>
      <c r="K35" s="2"/>
    </row>
    <row r="36" spans="1:11" ht="15.6">
      <c r="A36" s="137" t="s">
        <v>85</v>
      </c>
      <c r="B36" s="137"/>
      <c r="C36" s="142">
        <f>'Poročilo A - Študenti'!J203</f>
        <v>0</v>
      </c>
      <c r="D36" s="142"/>
      <c r="E36" s="2"/>
      <c r="F36" s="2"/>
      <c r="G36" s="2"/>
      <c r="H36" s="2"/>
      <c r="I36" s="2"/>
      <c r="J36" s="2"/>
      <c r="K36" s="2"/>
    </row>
    <row r="37" spans="1:11">
      <c r="A37" s="29" t="s">
        <v>67</v>
      </c>
      <c r="B37" s="80"/>
      <c r="C37" s="138">
        <f>SUM(C35:D36)*2</f>
        <v>0</v>
      </c>
      <c r="D37" s="138"/>
      <c r="E37" s="2"/>
      <c r="F37" s="2"/>
      <c r="G37" s="2"/>
      <c r="H37" s="2"/>
      <c r="I37" s="2"/>
      <c r="J37" s="2"/>
      <c r="K37" s="2"/>
    </row>
    <row r="38" spans="1:11">
      <c r="A38" s="29"/>
      <c r="B38" s="80"/>
      <c r="C38" s="80"/>
      <c r="D38"/>
      <c r="E38" s="2"/>
      <c r="F38" s="2"/>
      <c r="G38" s="2"/>
      <c r="H38" s="2"/>
      <c r="I38" s="2"/>
      <c r="J38" s="2"/>
      <c r="K38" s="2"/>
    </row>
    <row r="39" spans="1:11">
      <c r="A39" s="121" t="s">
        <v>45</v>
      </c>
      <c r="B39" s="121"/>
      <c r="C39" s="121"/>
      <c r="D39" s="99">
        <f>D31</f>
        <v>0</v>
      </c>
      <c r="E39" s="81" t="s">
        <v>26</v>
      </c>
      <c r="F39" s="2"/>
      <c r="G39" s="2"/>
      <c r="H39" s="2"/>
      <c r="I39" s="2"/>
      <c r="J39" s="2"/>
      <c r="K39" s="2"/>
    </row>
    <row r="40" spans="1:11">
      <c r="A40" s="27" t="s">
        <v>46</v>
      </c>
      <c r="B40" s="79"/>
      <c r="C40" s="79"/>
      <c r="D40"/>
      <c r="E40" s="2"/>
      <c r="F40" s="2"/>
      <c r="G40" s="2"/>
      <c r="H40" s="2"/>
      <c r="I40" s="2"/>
      <c r="J40" s="2"/>
      <c r="K40" s="2"/>
    </row>
    <row r="41" spans="1:11">
      <c r="A41" s="27"/>
      <c r="B41" s="79"/>
      <c r="C41" s="79"/>
      <c r="D41"/>
      <c r="E41" s="2"/>
      <c r="F41" s="2"/>
      <c r="G41" s="2"/>
      <c r="H41" s="2"/>
      <c r="I41" s="2"/>
      <c r="J41" s="2"/>
      <c r="K41" s="2"/>
    </row>
    <row r="42" spans="1:11">
      <c r="A42" s="74"/>
      <c r="B42" s="74"/>
      <c r="C42" s="79"/>
      <c r="D42"/>
      <c r="E42" s="2"/>
      <c r="F42" s="2"/>
      <c r="G42" s="2"/>
      <c r="H42" s="2"/>
      <c r="I42" s="2"/>
      <c r="J42" s="2"/>
      <c r="K42" s="2"/>
    </row>
    <row r="43" spans="1:11">
      <c r="A43" s="82" t="s">
        <v>89</v>
      </c>
      <c r="B43" s="201"/>
      <c r="C43" s="79"/>
      <c r="D43"/>
      <c r="E43" s="2"/>
      <c r="F43" s="2"/>
      <c r="G43" s="2"/>
      <c r="H43" s="2"/>
      <c r="I43" s="2"/>
      <c r="J43" s="2"/>
      <c r="K43" s="2"/>
    </row>
    <row r="44" spans="1:11">
      <c r="B44" s="79"/>
      <c r="C44" s="79"/>
      <c r="D44"/>
      <c r="E44" s="2"/>
      <c r="F44" s="2"/>
      <c r="G44" s="2"/>
      <c r="H44" s="2"/>
      <c r="I44" s="2"/>
      <c r="J44" s="2"/>
      <c r="K44" s="2"/>
    </row>
    <row r="45" spans="1:11" customFormat="1" ht="20.25" customHeight="1">
      <c r="A45" s="79" t="s">
        <v>57</v>
      </c>
      <c r="B45" s="202">
        <f>B14</f>
        <v>0</v>
      </c>
    </row>
    <row r="46" spans="1:11" s="97" customFormat="1" ht="6.6">
      <c r="B46" s="98"/>
    </row>
    <row r="47" spans="1:11" customFormat="1" ht="20.25" customHeight="1">
      <c r="A47" s="79" t="s">
        <v>58</v>
      </c>
      <c r="B47" s="96"/>
    </row>
    <row r="48" spans="1:11" customFormat="1" ht="20.25" customHeight="1">
      <c r="A48" s="79"/>
      <c r="B48" s="4"/>
    </row>
    <row r="49" spans="1:11" customFormat="1">
      <c r="A49" s="7"/>
      <c r="B49" s="7"/>
    </row>
    <row r="50" spans="1:11" ht="12" customHeight="1">
      <c r="A50" s="74"/>
      <c r="B50" s="8"/>
      <c r="C50"/>
      <c r="D50"/>
      <c r="E50"/>
      <c r="G50" s="2"/>
      <c r="H50" s="2"/>
      <c r="I50" s="2"/>
      <c r="J50" s="2"/>
      <c r="K50" s="2"/>
    </row>
    <row r="51" spans="1:11" ht="12" customHeight="1">
      <c r="A51" s="74"/>
      <c r="B51" s="8"/>
      <c r="C51"/>
      <c r="E51"/>
      <c r="G51" s="2"/>
      <c r="H51" s="2"/>
      <c r="I51" s="2"/>
      <c r="J51" s="2"/>
      <c r="K51" s="2"/>
    </row>
    <row r="52" spans="1:11" ht="12" customHeight="1">
      <c r="A52" s="74"/>
      <c r="B52" s="8"/>
      <c r="C52"/>
      <c r="E52"/>
      <c r="G52" s="2"/>
      <c r="H52" s="2"/>
      <c r="I52" s="2"/>
      <c r="J52" s="2"/>
      <c r="K52" s="2"/>
    </row>
    <row r="53" spans="1:11" ht="12" customHeight="1">
      <c r="A53" s="74"/>
      <c r="B53" s="8"/>
      <c r="C53"/>
      <c r="E53"/>
      <c r="G53" s="2"/>
      <c r="H53" s="2"/>
      <c r="I53" s="2"/>
      <c r="J53" s="2"/>
      <c r="K53" s="2"/>
    </row>
    <row r="54" spans="1:11" ht="12" customHeight="1">
      <c r="A54" s="74"/>
      <c r="B54" s="74" t="s">
        <v>3</v>
      </c>
      <c r="C54"/>
      <c r="E54"/>
      <c r="G54" s="2"/>
      <c r="H54" s="2"/>
      <c r="I54" s="2"/>
      <c r="J54" s="2"/>
      <c r="K54" s="2"/>
    </row>
    <row r="55" spans="1:11" ht="12" customHeight="1">
      <c r="A55" s="74"/>
      <c r="B55" s="8"/>
      <c r="C55"/>
      <c r="E55"/>
      <c r="G55" s="2"/>
      <c r="H55" s="2"/>
      <c r="I55" s="2"/>
      <c r="J55" s="2"/>
      <c r="K55" s="2"/>
    </row>
    <row r="56" spans="1:11" ht="12" customHeight="1">
      <c r="A56" s="74"/>
      <c r="B56" s="74"/>
      <c r="C56"/>
      <c r="E56"/>
      <c r="G56" s="2"/>
      <c r="H56" s="2"/>
      <c r="I56" s="2"/>
      <c r="J56" s="2"/>
      <c r="K56" s="2"/>
    </row>
    <row r="57" spans="1:11" ht="12" customHeight="1">
      <c r="A57" s="74"/>
      <c r="B57" s="8"/>
      <c r="C57"/>
      <c r="E57"/>
      <c r="G57" s="2"/>
      <c r="H57" s="2"/>
      <c r="I57" s="2"/>
      <c r="J57" s="2"/>
      <c r="K57" s="2"/>
    </row>
    <row r="58" spans="1:11" ht="12" customHeight="1">
      <c r="A58" s="74"/>
      <c r="B58" s="8"/>
      <c r="C58"/>
      <c r="E58"/>
      <c r="G58" s="2"/>
      <c r="H58" s="2"/>
      <c r="I58" s="2"/>
      <c r="J58" s="2"/>
      <c r="K58" s="2"/>
    </row>
    <row r="59" spans="1:11">
      <c r="A59" s="122" t="s">
        <v>82</v>
      </c>
      <c r="B59" s="123"/>
      <c r="C59" s="123"/>
      <c r="G59" s="2"/>
      <c r="H59" s="2"/>
      <c r="I59" s="2"/>
      <c r="J59" s="2"/>
      <c r="K59" s="2"/>
    </row>
    <row r="60" spans="1:11"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E61" s="2"/>
      <c r="F61" s="2"/>
      <c r="G61" s="2"/>
      <c r="H61" s="2"/>
      <c r="I61" s="2"/>
      <c r="J61" s="2"/>
      <c r="K61" s="2"/>
    </row>
    <row r="62" spans="1:1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1"/>
      <c r="C80" s="2"/>
      <c r="D80" s="2"/>
      <c r="E80" s="2"/>
    </row>
    <row r="81" spans="4:4">
      <c r="D81" s="2"/>
    </row>
  </sheetData>
  <sheetProtection password="CAE1" sheet="1" objects="1" scenarios="1"/>
  <mergeCells count="38">
    <mergeCell ref="A33:B33"/>
    <mergeCell ref="A34:B34"/>
    <mergeCell ref="A35:B35"/>
    <mergeCell ref="A36:B36"/>
    <mergeCell ref="C37:D37"/>
    <mergeCell ref="C33:D33"/>
    <mergeCell ref="C34:D34"/>
    <mergeCell ref="C35:D35"/>
    <mergeCell ref="C36:D36"/>
    <mergeCell ref="A2:E2"/>
    <mergeCell ref="B3:E3"/>
    <mergeCell ref="B6:E6"/>
    <mergeCell ref="A8:E8"/>
    <mergeCell ref="B4:E4"/>
    <mergeCell ref="B22:E22"/>
    <mergeCell ref="B23:E23"/>
    <mergeCell ref="B11:E11"/>
    <mergeCell ref="B13:E13"/>
    <mergeCell ref="B16:E16"/>
    <mergeCell ref="B17:E17"/>
    <mergeCell ref="B18:E18"/>
    <mergeCell ref="B14:E14"/>
    <mergeCell ref="B31:C31"/>
    <mergeCell ref="D31:E31"/>
    <mergeCell ref="A39:C39"/>
    <mergeCell ref="A59:C59"/>
    <mergeCell ref="B5:E5"/>
    <mergeCell ref="A10:E10"/>
    <mergeCell ref="A9:E9"/>
    <mergeCell ref="B15:E15"/>
    <mergeCell ref="B12:E12"/>
    <mergeCell ref="B26:E26"/>
    <mergeCell ref="B27:E27"/>
    <mergeCell ref="B28:E28"/>
    <mergeCell ref="B29:E29"/>
    <mergeCell ref="B19:E19"/>
    <mergeCell ref="B20:E20"/>
    <mergeCell ref="B21:E21"/>
  </mergeCells>
  <pageMargins left="0.65" right="0.54" top="0.75" bottom="0.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6:K227"/>
  <sheetViews>
    <sheetView zoomScale="85" zoomScaleNormal="85" workbookViewId="0">
      <pane xSplit="1" ySplit="15" topLeftCell="B205" activePane="bottomRight" state="frozen"/>
      <selection pane="topRight" activeCell="B1" sqref="B1"/>
      <selection pane="bottomLeft" activeCell="A16" sqref="A16"/>
      <selection pane="bottomRight" activeCell="D198" sqref="D198"/>
    </sheetView>
  </sheetViews>
  <sheetFormatPr defaultRowHeight="13.2"/>
  <cols>
    <col min="1" max="1" width="8.6640625" customWidth="1"/>
    <col min="2" max="2" width="7.6640625" customWidth="1"/>
    <col min="3" max="3" width="13.6640625" customWidth="1"/>
    <col min="4" max="4" width="50.6640625" customWidth="1"/>
    <col min="5" max="5" width="10.6640625" customWidth="1"/>
    <col min="7" max="7" width="13.6640625" customWidth="1"/>
    <col min="8" max="8" width="50.6640625" customWidth="1"/>
    <col min="9" max="9" width="10.6640625" customWidth="1"/>
    <col min="11" max="11" width="14.6640625" customWidth="1"/>
  </cols>
  <sheetData>
    <row r="6" spans="1:11" s="18" customFormat="1" ht="17.399999999999999">
      <c r="A6" s="152" t="s">
        <v>16</v>
      </c>
      <c r="B6" s="152"/>
      <c r="C6" s="152" t="str">
        <f>UPPER(ZAHTEVEK!B11)</f>
        <v/>
      </c>
      <c r="D6" s="152"/>
      <c r="E6" s="152"/>
      <c r="F6" s="152"/>
      <c r="G6" s="152"/>
      <c r="H6" s="152"/>
      <c r="I6" s="152"/>
      <c r="J6" s="152"/>
      <c r="K6" s="152"/>
    </row>
    <row r="7" spans="1:11" s="50" customFormat="1" ht="13.8">
      <c r="A7" s="55"/>
      <c r="B7" s="55"/>
      <c r="C7" s="56"/>
      <c r="D7" s="56"/>
      <c r="E7" s="56"/>
      <c r="F7" s="56"/>
      <c r="G7" s="47"/>
      <c r="H7" s="61"/>
      <c r="I7" s="61"/>
      <c r="J7" s="62"/>
      <c r="K7" s="62"/>
    </row>
    <row r="8" spans="1:11" s="64" customFormat="1" ht="17.399999999999999">
      <c r="A8" s="148" t="s">
        <v>19</v>
      </c>
      <c r="B8" s="148"/>
      <c r="C8" s="148"/>
      <c r="D8" s="65" t="str">
        <f>UPPER(ZAHTEVEK!B12)</f>
        <v/>
      </c>
      <c r="E8" s="66"/>
      <c r="F8" s="66"/>
      <c r="G8" s="67"/>
      <c r="H8" s="67"/>
      <c r="I8" s="67"/>
      <c r="J8" s="68"/>
      <c r="K8" s="68"/>
    </row>
    <row r="9" spans="1:11">
      <c r="A9" s="20"/>
      <c r="B9" s="22"/>
      <c r="C9" s="19"/>
      <c r="D9" s="20"/>
      <c r="E9" s="20"/>
      <c r="F9" s="20"/>
      <c r="G9" s="19"/>
      <c r="H9" s="19"/>
      <c r="I9" s="19"/>
      <c r="J9" s="21"/>
    </row>
    <row r="10" spans="1:11" ht="15.6">
      <c r="A10" s="147" t="s">
        <v>17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ht="16.2" thickBot="1">
      <c r="A11" s="146" t="str">
        <f>ZAHTEVEK!B26</f>
        <v>[dd.mm.yyyy - dd.mm.yyyy]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 ht="13.8" customHeight="1" thickBot="1">
      <c r="K12" s="165" t="s">
        <v>86</v>
      </c>
    </row>
    <row r="13" spans="1:11" s="9" customFormat="1" ht="16.2" thickBot="1">
      <c r="C13" s="159" t="s">
        <v>83</v>
      </c>
      <c r="D13" s="160"/>
      <c r="E13" s="160"/>
      <c r="F13" s="160"/>
      <c r="G13" s="160"/>
      <c r="H13" s="160"/>
      <c r="I13" s="160"/>
      <c r="J13" s="161"/>
      <c r="K13" s="166"/>
    </row>
    <row r="14" spans="1:11" s="9" customFormat="1" ht="14.4" thickBot="1">
      <c r="C14" s="162" t="s">
        <v>68</v>
      </c>
      <c r="D14" s="163"/>
      <c r="E14" s="163"/>
      <c r="F14" s="164"/>
      <c r="G14" s="156" t="s">
        <v>69</v>
      </c>
      <c r="H14" s="157"/>
      <c r="I14" s="157"/>
      <c r="J14" s="158"/>
      <c r="K14" s="167"/>
    </row>
    <row r="15" spans="1:11" ht="40.200000000000003" thickBot="1">
      <c r="A15" s="113" t="s">
        <v>22</v>
      </c>
      <c r="B15" s="110" t="s">
        <v>23</v>
      </c>
      <c r="C15" s="110" t="s">
        <v>71</v>
      </c>
      <c r="D15" s="111" t="s">
        <v>70</v>
      </c>
      <c r="E15" s="111" t="s">
        <v>37</v>
      </c>
      <c r="F15" s="112" t="s">
        <v>50</v>
      </c>
      <c r="G15" s="114" t="s">
        <v>71</v>
      </c>
      <c r="H15" s="115" t="s">
        <v>70</v>
      </c>
      <c r="I15" s="115" t="s">
        <v>37</v>
      </c>
      <c r="J15" s="116" t="s">
        <v>88</v>
      </c>
      <c r="K15" s="117" t="s">
        <v>25</v>
      </c>
    </row>
    <row r="16" spans="1:11">
      <c r="A16" s="153">
        <v>1</v>
      </c>
      <c r="B16" s="41">
        <v>1</v>
      </c>
      <c r="C16" s="203"/>
      <c r="D16" s="206"/>
      <c r="E16" s="197"/>
      <c r="F16" s="197"/>
      <c r="G16" s="203"/>
      <c r="H16" s="206"/>
      <c r="I16" s="197"/>
      <c r="J16" s="197"/>
      <c r="K16" s="149">
        <f>SUM(F16:F21)+SUM(J16:J21)</f>
        <v>0</v>
      </c>
    </row>
    <row r="17" spans="1:11">
      <c r="A17" s="154"/>
      <c r="B17" s="42">
        <v>2</v>
      </c>
      <c r="C17" s="204"/>
      <c r="D17" s="207"/>
      <c r="E17" s="194"/>
      <c r="F17" s="194"/>
      <c r="G17" s="204"/>
      <c r="H17" s="207"/>
      <c r="I17" s="194"/>
      <c r="J17" s="194"/>
      <c r="K17" s="150"/>
    </row>
    <row r="18" spans="1:11">
      <c r="A18" s="154"/>
      <c r="B18" s="42">
        <v>3</v>
      </c>
      <c r="C18" s="204"/>
      <c r="D18" s="207"/>
      <c r="E18" s="194"/>
      <c r="F18" s="194"/>
      <c r="G18" s="204"/>
      <c r="H18" s="207"/>
      <c r="I18" s="194"/>
      <c r="J18" s="194"/>
      <c r="K18" s="150"/>
    </row>
    <row r="19" spans="1:11">
      <c r="A19" s="154"/>
      <c r="B19" s="42">
        <v>4</v>
      </c>
      <c r="C19" s="204"/>
      <c r="D19" s="208"/>
      <c r="E19" s="194"/>
      <c r="F19" s="194"/>
      <c r="G19" s="204"/>
      <c r="H19" s="208"/>
      <c r="I19" s="194"/>
      <c r="J19" s="194"/>
      <c r="K19" s="150"/>
    </row>
    <row r="20" spans="1:11">
      <c r="A20" s="154"/>
      <c r="B20" s="42">
        <v>5</v>
      </c>
      <c r="C20" s="204"/>
      <c r="D20" s="208"/>
      <c r="E20" s="194"/>
      <c r="F20" s="194"/>
      <c r="G20" s="204"/>
      <c r="H20" s="208"/>
      <c r="I20" s="194"/>
      <c r="J20" s="194"/>
      <c r="K20" s="150"/>
    </row>
    <row r="21" spans="1:11" ht="13.8" thickBot="1">
      <c r="A21" s="155"/>
      <c r="B21" s="43">
        <v>6</v>
      </c>
      <c r="C21" s="205"/>
      <c r="D21" s="209"/>
      <c r="E21" s="198"/>
      <c r="F21" s="198"/>
      <c r="G21" s="205"/>
      <c r="H21" s="209"/>
      <c r="I21" s="198"/>
      <c r="J21" s="198"/>
      <c r="K21" s="151"/>
    </row>
    <row r="22" spans="1:11">
      <c r="A22" s="153">
        <v>2</v>
      </c>
      <c r="B22" s="41">
        <v>1</v>
      </c>
      <c r="C22" s="203"/>
      <c r="D22" s="206"/>
      <c r="E22" s="197"/>
      <c r="F22" s="197"/>
      <c r="G22" s="203"/>
      <c r="H22" s="206"/>
      <c r="I22" s="197"/>
      <c r="J22" s="197"/>
      <c r="K22" s="149">
        <f>SUM(F22:F27)+SUM(J22:J27)</f>
        <v>0</v>
      </c>
    </row>
    <row r="23" spans="1:11">
      <c r="A23" s="154"/>
      <c r="B23" s="42">
        <v>2</v>
      </c>
      <c r="C23" s="204"/>
      <c r="D23" s="207"/>
      <c r="E23" s="194"/>
      <c r="F23" s="194"/>
      <c r="G23" s="204"/>
      <c r="H23" s="207"/>
      <c r="I23" s="194"/>
      <c r="J23" s="194"/>
      <c r="K23" s="150"/>
    </row>
    <row r="24" spans="1:11">
      <c r="A24" s="154"/>
      <c r="B24" s="42">
        <v>3</v>
      </c>
      <c r="C24" s="204"/>
      <c r="D24" s="207"/>
      <c r="E24" s="194"/>
      <c r="F24" s="194"/>
      <c r="G24" s="204"/>
      <c r="H24" s="207"/>
      <c r="I24" s="194"/>
      <c r="J24" s="194"/>
      <c r="K24" s="150"/>
    </row>
    <row r="25" spans="1:11">
      <c r="A25" s="154"/>
      <c r="B25" s="42">
        <v>4</v>
      </c>
      <c r="C25" s="204"/>
      <c r="D25" s="208"/>
      <c r="E25" s="194"/>
      <c r="F25" s="194"/>
      <c r="G25" s="204"/>
      <c r="H25" s="208"/>
      <c r="I25" s="194"/>
      <c r="J25" s="194"/>
      <c r="K25" s="150"/>
    </row>
    <row r="26" spans="1:11">
      <c r="A26" s="154"/>
      <c r="B26" s="42">
        <v>5</v>
      </c>
      <c r="C26" s="204"/>
      <c r="D26" s="208"/>
      <c r="E26" s="194"/>
      <c r="F26" s="194"/>
      <c r="G26" s="204"/>
      <c r="H26" s="208"/>
      <c r="I26" s="194"/>
      <c r="J26" s="194"/>
      <c r="K26" s="150"/>
    </row>
    <row r="27" spans="1:11" ht="13.8" thickBot="1">
      <c r="A27" s="155"/>
      <c r="B27" s="43">
        <v>6</v>
      </c>
      <c r="C27" s="205"/>
      <c r="D27" s="209"/>
      <c r="E27" s="198"/>
      <c r="F27" s="198"/>
      <c r="G27" s="205"/>
      <c r="H27" s="209"/>
      <c r="I27" s="198"/>
      <c r="J27" s="198"/>
      <c r="K27" s="151"/>
    </row>
    <row r="28" spans="1:11">
      <c r="A28" s="153">
        <v>3</v>
      </c>
      <c r="B28" s="41">
        <v>1</v>
      </c>
      <c r="C28" s="203"/>
      <c r="D28" s="206"/>
      <c r="E28" s="197"/>
      <c r="F28" s="197"/>
      <c r="G28" s="203"/>
      <c r="H28" s="206"/>
      <c r="I28" s="197"/>
      <c r="J28" s="197"/>
      <c r="K28" s="149">
        <f t="shared" ref="K28" si="0">SUM(F28:F33)+SUM(J28:J33)</f>
        <v>0</v>
      </c>
    </row>
    <row r="29" spans="1:11">
      <c r="A29" s="154"/>
      <c r="B29" s="42">
        <v>2</v>
      </c>
      <c r="C29" s="204"/>
      <c r="D29" s="207"/>
      <c r="E29" s="194"/>
      <c r="F29" s="194"/>
      <c r="G29" s="204"/>
      <c r="H29" s="207"/>
      <c r="I29" s="194"/>
      <c r="J29" s="194"/>
      <c r="K29" s="150"/>
    </row>
    <row r="30" spans="1:11">
      <c r="A30" s="154"/>
      <c r="B30" s="42">
        <v>3</v>
      </c>
      <c r="C30" s="204"/>
      <c r="D30" s="207"/>
      <c r="E30" s="194"/>
      <c r="F30" s="194"/>
      <c r="G30" s="204"/>
      <c r="H30" s="207"/>
      <c r="I30" s="194"/>
      <c r="J30" s="194"/>
      <c r="K30" s="150"/>
    </row>
    <row r="31" spans="1:11">
      <c r="A31" s="154"/>
      <c r="B31" s="42">
        <v>4</v>
      </c>
      <c r="C31" s="204"/>
      <c r="D31" s="208"/>
      <c r="E31" s="194"/>
      <c r="F31" s="194"/>
      <c r="G31" s="204"/>
      <c r="H31" s="208"/>
      <c r="I31" s="194"/>
      <c r="J31" s="194"/>
      <c r="K31" s="150"/>
    </row>
    <row r="32" spans="1:11">
      <c r="A32" s="154"/>
      <c r="B32" s="42">
        <v>5</v>
      </c>
      <c r="C32" s="204"/>
      <c r="D32" s="208"/>
      <c r="E32" s="194"/>
      <c r="F32" s="194"/>
      <c r="G32" s="204"/>
      <c r="H32" s="208"/>
      <c r="I32" s="194"/>
      <c r="J32" s="194"/>
      <c r="K32" s="150"/>
    </row>
    <row r="33" spans="1:11" ht="13.8" thickBot="1">
      <c r="A33" s="155"/>
      <c r="B33" s="43">
        <v>6</v>
      </c>
      <c r="C33" s="205"/>
      <c r="D33" s="209"/>
      <c r="E33" s="198"/>
      <c r="F33" s="198"/>
      <c r="G33" s="205"/>
      <c r="H33" s="209"/>
      <c r="I33" s="198"/>
      <c r="J33" s="198"/>
      <c r="K33" s="151"/>
    </row>
    <row r="34" spans="1:11">
      <c r="A34" s="153">
        <v>4</v>
      </c>
      <c r="B34" s="41">
        <v>1</v>
      </c>
      <c r="C34" s="203"/>
      <c r="D34" s="206"/>
      <c r="E34" s="197"/>
      <c r="F34" s="197"/>
      <c r="G34" s="203"/>
      <c r="H34" s="206"/>
      <c r="I34" s="197"/>
      <c r="J34" s="197"/>
      <c r="K34" s="149">
        <f t="shared" ref="K34" si="1">SUM(F34:F39)+SUM(J34:J39)</f>
        <v>0</v>
      </c>
    </row>
    <row r="35" spans="1:11">
      <c r="A35" s="154"/>
      <c r="B35" s="42">
        <v>2</v>
      </c>
      <c r="C35" s="204"/>
      <c r="D35" s="207"/>
      <c r="E35" s="194"/>
      <c r="F35" s="194"/>
      <c r="G35" s="204"/>
      <c r="H35" s="207"/>
      <c r="I35" s="194"/>
      <c r="J35" s="194"/>
      <c r="K35" s="150"/>
    </row>
    <row r="36" spans="1:11">
      <c r="A36" s="154"/>
      <c r="B36" s="42">
        <v>3</v>
      </c>
      <c r="C36" s="204"/>
      <c r="D36" s="207"/>
      <c r="E36" s="194"/>
      <c r="F36" s="194"/>
      <c r="G36" s="204"/>
      <c r="H36" s="207"/>
      <c r="I36" s="194"/>
      <c r="J36" s="194"/>
      <c r="K36" s="150"/>
    </row>
    <row r="37" spans="1:11">
      <c r="A37" s="154"/>
      <c r="B37" s="42">
        <v>4</v>
      </c>
      <c r="C37" s="204"/>
      <c r="D37" s="208"/>
      <c r="E37" s="194"/>
      <c r="F37" s="194"/>
      <c r="G37" s="204"/>
      <c r="H37" s="208"/>
      <c r="I37" s="194"/>
      <c r="J37" s="194"/>
      <c r="K37" s="150"/>
    </row>
    <row r="38" spans="1:11">
      <c r="A38" s="154"/>
      <c r="B38" s="42">
        <v>5</v>
      </c>
      <c r="C38" s="204"/>
      <c r="D38" s="208"/>
      <c r="E38" s="194"/>
      <c r="F38" s="194"/>
      <c r="G38" s="204"/>
      <c r="H38" s="208"/>
      <c r="I38" s="194"/>
      <c r="J38" s="194"/>
      <c r="K38" s="150"/>
    </row>
    <row r="39" spans="1:11" ht="13.8" thickBot="1">
      <c r="A39" s="155"/>
      <c r="B39" s="43">
        <v>6</v>
      </c>
      <c r="C39" s="205"/>
      <c r="D39" s="209"/>
      <c r="E39" s="198"/>
      <c r="F39" s="198"/>
      <c r="G39" s="205"/>
      <c r="H39" s="209"/>
      <c r="I39" s="198"/>
      <c r="J39" s="198"/>
      <c r="K39" s="151"/>
    </row>
    <row r="40" spans="1:11">
      <c r="A40" s="153">
        <v>5</v>
      </c>
      <c r="B40" s="41">
        <v>1</v>
      </c>
      <c r="C40" s="203"/>
      <c r="D40" s="206"/>
      <c r="E40" s="197"/>
      <c r="F40" s="197"/>
      <c r="G40" s="203"/>
      <c r="H40" s="206"/>
      <c r="I40" s="197"/>
      <c r="J40" s="197"/>
      <c r="K40" s="149">
        <f t="shared" ref="K40" si="2">SUM(F40:F45)+SUM(J40:J45)</f>
        <v>0</v>
      </c>
    </row>
    <row r="41" spans="1:11">
      <c r="A41" s="154"/>
      <c r="B41" s="42">
        <v>2</v>
      </c>
      <c r="C41" s="204"/>
      <c r="D41" s="207"/>
      <c r="E41" s="194"/>
      <c r="F41" s="194"/>
      <c r="G41" s="204"/>
      <c r="H41" s="207"/>
      <c r="I41" s="194"/>
      <c r="J41" s="194"/>
      <c r="K41" s="150"/>
    </row>
    <row r="42" spans="1:11">
      <c r="A42" s="154"/>
      <c r="B42" s="42">
        <v>3</v>
      </c>
      <c r="C42" s="204"/>
      <c r="D42" s="207"/>
      <c r="E42" s="194"/>
      <c r="F42" s="194"/>
      <c r="G42" s="204"/>
      <c r="H42" s="207"/>
      <c r="I42" s="194"/>
      <c r="J42" s="194"/>
      <c r="K42" s="150"/>
    </row>
    <row r="43" spans="1:11">
      <c r="A43" s="154"/>
      <c r="B43" s="42">
        <v>4</v>
      </c>
      <c r="C43" s="204"/>
      <c r="D43" s="208"/>
      <c r="E43" s="194"/>
      <c r="F43" s="194"/>
      <c r="G43" s="204"/>
      <c r="H43" s="208"/>
      <c r="I43" s="194"/>
      <c r="J43" s="194"/>
      <c r="K43" s="150"/>
    </row>
    <row r="44" spans="1:11">
      <c r="A44" s="154"/>
      <c r="B44" s="42">
        <v>5</v>
      </c>
      <c r="C44" s="204"/>
      <c r="D44" s="208"/>
      <c r="E44" s="194"/>
      <c r="F44" s="194"/>
      <c r="G44" s="204"/>
      <c r="H44" s="208"/>
      <c r="I44" s="194"/>
      <c r="J44" s="194"/>
      <c r="K44" s="150"/>
    </row>
    <row r="45" spans="1:11" ht="13.8" thickBot="1">
      <c r="A45" s="155"/>
      <c r="B45" s="43">
        <v>6</v>
      </c>
      <c r="C45" s="205"/>
      <c r="D45" s="209"/>
      <c r="E45" s="198"/>
      <c r="F45" s="198"/>
      <c r="G45" s="205"/>
      <c r="H45" s="209"/>
      <c r="I45" s="198"/>
      <c r="J45" s="198"/>
      <c r="K45" s="151"/>
    </row>
    <row r="46" spans="1:11">
      <c r="A46" s="153">
        <v>6</v>
      </c>
      <c r="B46" s="41">
        <v>1</v>
      </c>
      <c r="C46" s="203"/>
      <c r="D46" s="206"/>
      <c r="E46" s="197"/>
      <c r="F46" s="197"/>
      <c r="G46" s="203"/>
      <c r="H46" s="206"/>
      <c r="I46" s="197"/>
      <c r="J46" s="197"/>
      <c r="K46" s="149">
        <f t="shared" ref="K46" si="3">SUM(F46:F51)+SUM(J46:J51)</f>
        <v>0</v>
      </c>
    </row>
    <row r="47" spans="1:11">
      <c r="A47" s="154"/>
      <c r="B47" s="42">
        <v>2</v>
      </c>
      <c r="C47" s="204"/>
      <c r="D47" s="207"/>
      <c r="E47" s="194"/>
      <c r="F47" s="194"/>
      <c r="G47" s="204"/>
      <c r="H47" s="207"/>
      <c r="I47" s="194"/>
      <c r="J47" s="194"/>
      <c r="K47" s="150"/>
    </row>
    <row r="48" spans="1:11">
      <c r="A48" s="154"/>
      <c r="B48" s="42">
        <v>3</v>
      </c>
      <c r="C48" s="204"/>
      <c r="D48" s="207"/>
      <c r="E48" s="194"/>
      <c r="F48" s="194"/>
      <c r="G48" s="204"/>
      <c r="H48" s="207"/>
      <c r="I48" s="194"/>
      <c r="J48" s="194"/>
      <c r="K48" s="150"/>
    </row>
    <row r="49" spans="1:11">
      <c r="A49" s="154"/>
      <c r="B49" s="42">
        <v>4</v>
      </c>
      <c r="C49" s="204"/>
      <c r="D49" s="208"/>
      <c r="E49" s="194"/>
      <c r="F49" s="194"/>
      <c r="G49" s="204"/>
      <c r="H49" s="208"/>
      <c r="I49" s="194"/>
      <c r="J49" s="194"/>
      <c r="K49" s="150"/>
    </row>
    <row r="50" spans="1:11">
      <c r="A50" s="154"/>
      <c r="B50" s="42">
        <v>5</v>
      </c>
      <c r="C50" s="204"/>
      <c r="D50" s="208"/>
      <c r="E50" s="194"/>
      <c r="F50" s="194"/>
      <c r="G50" s="204"/>
      <c r="H50" s="208"/>
      <c r="I50" s="194"/>
      <c r="J50" s="194"/>
      <c r="K50" s="150"/>
    </row>
    <row r="51" spans="1:11" ht="13.8" thickBot="1">
      <c r="A51" s="155"/>
      <c r="B51" s="43">
        <v>6</v>
      </c>
      <c r="C51" s="205"/>
      <c r="D51" s="209"/>
      <c r="E51" s="198"/>
      <c r="F51" s="198"/>
      <c r="G51" s="205"/>
      <c r="H51" s="209"/>
      <c r="I51" s="198"/>
      <c r="J51" s="198"/>
      <c r="K51" s="151"/>
    </row>
    <row r="52" spans="1:11">
      <c r="A52" s="153">
        <v>7</v>
      </c>
      <c r="B52" s="41">
        <v>1</v>
      </c>
      <c r="C52" s="203"/>
      <c r="D52" s="206"/>
      <c r="E52" s="197"/>
      <c r="F52" s="197"/>
      <c r="G52" s="203"/>
      <c r="H52" s="206"/>
      <c r="I52" s="197"/>
      <c r="J52" s="197"/>
      <c r="K52" s="149">
        <f t="shared" ref="K52" si="4">SUM(F52:F57)+SUM(J52:J57)</f>
        <v>0</v>
      </c>
    </row>
    <row r="53" spans="1:11">
      <c r="A53" s="154"/>
      <c r="B53" s="42">
        <v>2</v>
      </c>
      <c r="C53" s="204"/>
      <c r="D53" s="207"/>
      <c r="E53" s="194"/>
      <c r="F53" s="194"/>
      <c r="G53" s="204"/>
      <c r="H53" s="207"/>
      <c r="I53" s="194"/>
      <c r="J53" s="194"/>
      <c r="K53" s="150"/>
    </row>
    <row r="54" spans="1:11">
      <c r="A54" s="154"/>
      <c r="B54" s="42">
        <v>3</v>
      </c>
      <c r="C54" s="204"/>
      <c r="D54" s="207"/>
      <c r="E54" s="194"/>
      <c r="F54" s="194"/>
      <c r="G54" s="204"/>
      <c r="H54" s="207"/>
      <c r="I54" s="194"/>
      <c r="J54" s="194"/>
      <c r="K54" s="150"/>
    </row>
    <row r="55" spans="1:11">
      <c r="A55" s="154"/>
      <c r="B55" s="42">
        <v>4</v>
      </c>
      <c r="C55" s="204"/>
      <c r="D55" s="208"/>
      <c r="E55" s="194"/>
      <c r="F55" s="194"/>
      <c r="G55" s="204"/>
      <c r="H55" s="208"/>
      <c r="I55" s="194"/>
      <c r="J55" s="194"/>
      <c r="K55" s="150"/>
    </row>
    <row r="56" spans="1:11">
      <c r="A56" s="154"/>
      <c r="B56" s="42">
        <v>5</v>
      </c>
      <c r="C56" s="204"/>
      <c r="D56" s="208"/>
      <c r="E56" s="194"/>
      <c r="F56" s="194"/>
      <c r="G56" s="204"/>
      <c r="H56" s="208"/>
      <c r="I56" s="194"/>
      <c r="J56" s="194"/>
      <c r="K56" s="150"/>
    </row>
    <row r="57" spans="1:11" ht="13.8" thickBot="1">
      <c r="A57" s="155"/>
      <c r="B57" s="43">
        <v>6</v>
      </c>
      <c r="C57" s="205"/>
      <c r="D57" s="209"/>
      <c r="E57" s="198"/>
      <c r="F57" s="198"/>
      <c r="G57" s="205"/>
      <c r="H57" s="209"/>
      <c r="I57" s="198"/>
      <c r="J57" s="198"/>
      <c r="K57" s="151"/>
    </row>
    <row r="58" spans="1:11">
      <c r="A58" s="153">
        <v>8</v>
      </c>
      <c r="B58" s="41">
        <v>1</v>
      </c>
      <c r="C58" s="203"/>
      <c r="D58" s="206"/>
      <c r="E58" s="197"/>
      <c r="F58" s="197"/>
      <c r="G58" s="203"/>
      <c r="H58" s="206"/>
      <c r="I58" s="197"/>
      <c r="J58" s="197"/>
      <c r="K58" s="149">
        <f t="shared" ref="K58" si="5">SUM(F58:F63)+SUM(J58:J63)</f>
        <v>0</v>
      </c>
    </row>
    <row r="59" spans="1:11">
      <c r="A59" s="154"/>
      <c r="B59" s="42">
        <v>2</v>
      </c>
      <c r="C59" s="204"/>
      <c r="D59" s="207"/>
      <c r="E59" s="194"/>
      <c r="F59" s="194"/>
      <c r="G59" s="204"/>
      <c r="H59" s="207"/>
      <c r="I59" s="194"/>
      <c r="J59" s="194"/>
      <c r="K59" s="150"/>
    </row>
    <row r="60" spans="1:11">
      <c r="A60" s="154"/>
      <c r="B60" s="42">
        <v>3</v>
      </c>
      <c r="C60" s="204"/>
      <c r="D60" s="207"/>
      <c r="E60" s="194"/>
      <c r="F60" s="194"/>
      <c r="G60" s="204"/>
      <c r="H60" s="207"/>
      <c r="I60" s="194"/>
      <c r="J60" s="194"/>
      <c r="K60" s="150"/>
    </row>
    <row r="61" spans="1:11">
      <c r="A61" s="154"/>
      <c r="B61" s="42">
        <v>4</v>
      </c>
      <c r="C61" s="204"/>
      <c r="D61" s="208"/>
      <c r="E61" s="194"/>
      <c r="F61" s="194"/>
      <c r="G61" s="204"/>
      <c r="H61" s="208"/>
      <c r="I61" s="194"/>
      <c r="J61" s="194"/>
      <c r="K61" s="150"/>
    </row>
    <row r="62" spans="1:11">
      <c r="A62" s="154"/>
      <c r="B62" s="42">
        <v>5</v>
      </c>
      <c r="C62" s="204"/>
      <c r="D62" s="208"/>
      <c r="E62" s="194"/>
      <c r="F62" s="194"/>
      <c r="G62" s="204"/>
      <c r="H62" s="208"/>
      <c r="I62" s="194"/>
      <c r="J62" s="194"/>
      <c r="K62" s="150"/>
    </row>
    <row r="63" spans="1:11" ht="13.8" thickBot="1">
      <c r="A63" s="155"/>
      <c r="B63" s="43">
        <v>6</v>
      </c>
      <c r="C63" s="205"/>
      <c r="D63" s="209"/>
      <c r="E63" s="198"/>
      <c r="F63" s="198"/>
      <c r="G63" s="205"/>
      <c r="H63" s="209"/>
      <c r="I63" s="198"/>
      <c r="J63" s="198"/>
      <c r="K63" s="151"/>
    </row>
    <row r="64" spans="1:11">
      <c r="A64" s="153">
        <v>9</v>
      </c>
      <c r="B64" s="41">
        <v>1</v>
      </c>
      <c r="C64" s="203"/>
      <c r="D64" s="206"/>
      <c r="E64" s="197"/>
      <c r="F64" s="197"/>
      <c r="G64" s="203"/>
      <c r="H64" s="206"/>
      <c r="I64" s="197"/>
      <c r="J64" s="197"/>
      <c r="K64" s="149">
        <f t="shared" ref="K64" si="6">SUM(F64:F69)+SUM(J64:J69)</f>
        <v>0</v>
      </c>
    </row>
    <row r="65" spans="1:11">
      <c r="A65" s="154"/>
      <c r="B65" s="42">
        <v>2</v>
      </c>
      <c r="C65" s="204"/>
      <c r="D65" s="207"/>
      <c r="E65" s="194"/>
      <c r="F65" s="194"/>
      <c r="G65" s="204"/>
      <c r="H65" s="207"/>
      <c r="I65" s="194"/>
      <c r="J65" s="194"/>
      <c r="K65" s="150"/>
    </row>
    <row r="66" spans="1:11">
      <c r="A66" s="154"/>
      <c r="B66" s="42">
        <v>3</v>
      </c>
      <c r="C66" s="204"/>
      <c r="D66" s="207"/>
      <c r="E66" s="194"/>
      <c r="F66" s="194"/>
      <c r="G66" s="204"/>
      <c r="H66" s="207"/>
      <c r="I66" s="194"/>
      <c r="J66" s="194"/>
      <c r="K66" s="150"/>
    </row>
    <row r="67" spans="1:11">
      <c r="A67" s="154"/>
      <c r="B67" s="42">
        <v>4</v>
      </c>
      <c r="C67" s="204"/>
      <c r="D67" s="208"/>
      <c r="E67" s="194"/>
      <c r="F67" s="194"/>
      <c r="G67" s="204"/>
      <c r="H67" s="208"/>
      <c r="I67" s="194"/>
      <c r="J67" s="194"/>
      <c r="K67" s="150"/>
    </row>
    <row r="68" spans="1:11">
      <c r="A68" s="154"/>
      <c r="B68" s="42">
        <v>5</v>
      </c>
      <c r="C68" s="204"/>
      <c r="D68" s="208"/>
      <c r="E68" s="194"/>
      <c r="F68" s="194"/>
      <c r="G68" s="204"/>
      <c r="H68" s="208"/>
      <c r="I68" s="194"/>
      <c r="J68" s="194"/>
      <c r="K68" s="150"/>
    </row>
    <row r="69" spans="1:11" ht="13.8" thickBot="1">
      <c r="A69" s="155"/>
      <c r="B69" s="43">
        <v>6</v>
      </c>
      <c r="C69" s="205"/>
      <c r="D69" s="209"/>
      <c r="E69" s="198"/>
      <c r="F69" s="198"/>
      <c r="G69" s="205"/>
      <c r="H69" s="209"/>
      <c r="I69" s="198"/>
      <c r="J69" s="198"/>
      <c r="K69" s="151"/>
    </row>
    <row r="70" spans="1:11">
      <c r="A70" s="153">
        <v>10</v>
      </c>
      <c r="B70" s="41">
        <v>1</v>
      </c>
      <c r="C70" s="203"/>
      <c r="D70" s="206"/>
      <c r="E70" s="197"/>
      <c r="F70" s="197"/>
      <c r="G70" s="203"/>
      <c r="H70" s="206"/>
      <c r="I70" s="197"/>
      <c r="J70" s="197"/>
      <c r="K70" s="149">
        <f t="shared" ref="K70" si="7">SUM(F70:F75)+SUM(J70:J75)</f>
        <v>0</v>
      </c>
    </row>
    <row r="71" spans="1:11">
      <c r="A71" s="154"/>
      <c r="B71" s="42">
        <v>2</v>
      </c>
      <c r="C71" s="204"/>
      <c r="D71" s="207"/>
      <c r="E71" s="194"/>
      <c r="F71" s="194"/>
      <c r="G71" s="204"/>
      <c r="H71" s="207"/>
      <c r="I71" s="194"/>
      <c r="J71" s="194"/>
      <c r="K71" s="150"/>
    </row>
    <row r="72" spans="1:11">
      <c r="A72" s="154"/>
      <c r="B72" s="42">
        <v>3</v>
      </c>
      <c r="C72" s="204"/>
      <c r="D72" s="207"/>
      <c r="E72" s="194"/>
      <c r="F72" s="194"/>
      <c r="G72" s="204"/>
      <c r="H72" s="207"/>
      <c r="I72" s="194"/>
      <c r="J72" s="194"/>
      <c r="K72" s="150"/>
    </row>
    <row r="73" spans="1:11">
      <c r="A73" s="154"/>
      <c r="B73" s="42">
        <v>4</v>
      </c>
      <c r="C73" s="204"/>
      <c r="D73" s="208"/>
      <c r="E73" s="194"/>
      <c r="F73" s="194"/>
      <c r="G73" s="204"/>
      <c r="H73" s="208"/>
      <c r="I73" s="194"/>
      <c r="J73" s="194"/>
      <c r="K73" s="150"/>
    </row>
    <row r="74" spans="1:11">
      <c r="A74" s="154"/>
      <c r="B74" s="42">
        <v>5</v>
      </c>
      <c r="C74" s="204"/>
      <c r="D74" s="208"/>
      <c r="E74" s="194"/>
      <c r="F74" s="194"/>
      <c r="G74" s="204"/>
      <c r="H74" s="208"/>
      <c r="I74" s="194"/>
      <c r="J74" s="194"/>
      <c r="K74" s="150"/>
    </row>
    <row r="75" spans="1:11" ht="13.8" thickBot="1">
      <c r="A75" s="155"/>
      <c r="B75" s="43">
        <v>6</v>
      </c>
      <c r="C75" s="205"/>
      <c r="D75" s="209"/>
      <c r="E75" s="198"/>
      <c r="F75" s="198"/>
      <c r="G75" s="205"/>
      <c r="H75" s="209"/>
      <c r="I75" s="198"/>
      <c r="J75" s="198"/>
      <c r="K75" s="151"/>
    </row>
    <row r="76" spans="1:11">
      <c r="A76" s="153">
        <v>11</v>
      </c>
      <c r="B76" s="41">
        <v>1</v>
      </c>
      <c r="C76" s="203"/>
      <c r="D76" s="206"/>
      <c r="E76" s="197"/>
      <c r="F76" s="197"/>
      <c r="G76" s="203"/>
      <c r="H76" s="206"/>
      <c r="I76" s="197"/>
      <c r="J76" s="197"/>
      <c r="K76" s="149">
        <f t="shared" ref="K76" si="8">SUM(F76:F81)+SUM(J76:J81)</f>
        <v>0</v>
      </c>
    </row>
    <row r="77" spans="1:11">
      <c r="A77" s="154"/>
      <c r="B77" s="42">
        <v>2</v>
      </c>
      <c r="C77" s="204"/>
      <c r="D77" s="207"/>
      <c r="E77" s="194"/>
      <c r="F77" s="194"/>
      <c r="G77" s="204"/>
      <c r="H77" s="207"/>
      <c r="I77" s="194"/>
      <c r="J77" s="194"/>
      <c r="K77" s="150"/>
    </row>
    <row r="78" spans="1:11">
      <c r="A78" s="154"/>
      <c r="B78" s="42">
        <v>3</v>
      </c>
      <c r="C78" s="204"/>
      <c r="D78" s="207"/>
      <c r="E78" s="194"/>
      <c r="F78" s="194"/>
      <c r="G78" s="204"/>
      <c r="H78" s="207"/>
      <c r="I78" s="194"/>
      <c r="J78" s="194"/>
      <c r="K78" s="150"/>
    </row>
    <row r="79" spans="1:11">
      <c r="A79" s="154"/>
      <c r="B79" s="42">
        <v>4</v>
      </c>
      <c r="C79" s="204"/>
      <c r="D79" s="208"/>
      <c r="E79" s="194"/>
      <c r="F79" s="194"/>
      <c r="G79" s="204"/>
      <c r="H79" s="208"/>
      <c r="I79" s="194"/>
      <c r="J79" s="194"/>
      <c r="K79" s="150"/>
    </row>
    <row r="80" spans="1:11">
      <c r="A80" s="154"/>
      <c r="B80" s="42">
        <v>5</v>
      </c>
      <c r="C80" s="204"/>
      <c r="D80" s="208"/>
      <c r="E80" s="194"/>
      <c r="F80" s="194"/>
      <c r="G80" s="204"/>
      <c r="H80" s="208"/>
      <c r="I80" s="194"/>
      <c r="J80" s="194"/>
      <c r="K80" s="150"/>
    </row>
    <row r="81" spans="1:11" ht="13.8" thickBot="1">
      <c r="A81" s="155"/>
      <c r="B81" s="43">
        <v>6</v>
      </c>
      <c r="C81" s="205"/>
      <c r="D81" s="209"/>
      <c r="E81" s="198"/>
      <c r="F81" s="198"/>
      <c r="G81" s="205"/>
      <c r="H81" s="209"/>
      <c r="I81" s="198"/>
      <c r="J81" s="198"/>
      <c r="K81" s="151"/>
    </row>
    <row r="82" spans="1:11">
      <c r="A82" s="153">
        <v>12</v>
      </c>
      <c r="B82" s="41">
        <v>1</v>
      </c>
      <c r="C82" s="203"/>
      <c r="D82" s="210"/>
      <c r="E82" s="197"/>
      <c r="F82" s="197"/>
      <c r="G82" s="203"/>
      <c r="H82" s="210"/>
      <c r="I82" s="197"/>
      <c r="J82" s="197"/>
      <c r="K82" s="149">
        <f t="shared" ref="K82" si="9">SUM(F82:F87)+SUM(J82:J87)</f>
        <v>0</v>
      </c>
    </row>
    <row r="83" spans="1:11">
      <c r="A83" s="154"/>
      <c r="B83" s="42">
        <v>2</v>
      </c>
      <c r="C83" s="204"/>
      <c r="D83" s="207"/>
      <c r="E83" s="194"/>
      <c r="F83" s="194"/>
      <c r="G83" s="204"/>
      <c r="H83" s="207"/>
      <c r="I83" s="194"/>
      <c r="J83" s="194"/>
      <c r="K83" s="150"/>
    </row>
    <row r="84" spans="1:11">
      <c r="A84" s="154"/>
      <c r="B84" s="42">
        <v>3</v>
      </c>
      <c r="C84" s="204"/>
      <c r="D84" s="207"/>
      <c r="E84" s="194"/>
      <c r="F84" s="194"/>
      <c r="G84" s="204"/>
      <c r="H84" s="207"/>
      <c r="I84" s="194"/>
      <c r="J84" s="194"/>
      <c r="K84" s="150"/>
    </row>
    <row r="85" spans="1:11">
      <c r="A85" s="154"/>
      <c r="B85" s="42">
        <v>4</v>
      </c>
      <c r="C85" s="204"/>
      <c r="D85" s="208"/>
      <c r="E85" s="194"/>
      <c r="F85" s="194"/>
      <c r="G85" s="204"/>
      <c r="H85" s="208"/>
      <c r="I85" s="194"/>
      <c r="J85" s="194"/>
      <c r="K85" s="150"/>
    </row>
    <row r="86" spans="1:11">
      <c r="A86" s="154"/>
      <c r="B86" s="42">
        <v>5</v>
      </c>
      <c r="C86" s="204"/>
      <c r="D86" s="208"/>
      <c r="E86" s="194"/>
      <c r="F86" s="194"/>
      <c r="G86" s="204"/>
      <c r="H86" s="208"/>
      <c r="I86" s="194"/>
      <c r="J86" s="194"/>
      <c r="K86" s="150"/>
    </row>
    <row r="87" spans="1:11" ht="13.8" thickBot="1">
      <c r="A87" s="155"/>
      <c r="B87" s="43">
        <v>6</v>
      </c>
      <c r="C87" s="205"/>
      <c r="D87" s="209"/>
      <c r="E87" s="198"/>
      <c r="F87" s="198"/>
      <c r="G87" s="205"/>
      <c r="H87" s="209"/>
      <c r="I87" s="198"/>
      <c r="J87" s="198"/>
      <c r="K87" s="151"/>
    </row>
    <row r="88" spans="1:11">
      <c r="A88" s="153">
        <v>13</v>
      </c>
      <c r="B88" s="41">
        <v>1</v>
      </c>
      <c r="C88" s="203"/>
      <c r="D88" s="206"/>
      <c r="E88" s="197"/>
      <c r="F88" s="197"/>
      <c r="G88" s="203"/>
      <c r="H88" s="206"/>
      <c r="I88" s="197"/>
      <c r="J88" s="197"/>
      <c r="K88" s="149">
        <f t="shared" ref="K88" si="10">SUM(F88:F93)+SUM(J88:J93)</f>
        <v>0</v>
      </c>
    </row>
    <row r="89" spans="1:11">
      <c r="A89" s="154"/>
      <c r="B89" s="42">
        <v>2</v>
      </c>
      <c r="C89" s="204"/>
      <c r="D89" s="207"/>
      <c r="E89" s="194"/>
      <c r="F89" s="194"/>
      <c r="G89" s="204"/>
      <c r="H89" s="207"/>
      <c r="I89" s="194"/>
      <c r="J89" s="194"/>
      <c r="K89" s="150"/>
    </row>
    <row r="90" spans="1:11">
      <c r="A90" s="154"/>
      <c r="B90" s="42">
        <v>3</v>
      </c>
      <c r="C90" s="204"/>
      <c r="D90" s="207"/>
      <c r="E90" s="194"/>
      <c r="F90" s="194"/>
      <c r="G90" s="204"/>
      <c r="H90" s="207"/>
      <c r="I90" s="194"/>
      <c r="J90" s="194"/>
      <c r="K90" s="150"/>
    </row>
    <row r="91" spans="1:11">
      <c r="A91" s="154"/>
      <c r="B91" s="42">
        <v>4</v>
      </c>
      <c r="C91" s="204"/>
      <c r="D91" s="208"/>
      <c r="E91" s="194"/>
      <c r="F91" s="194"/>
      <c r="G91" s="204"/>
      <c r="H91" s="208"/>
      <c r="I91" s="194"/>
      <c r="J91" s="194"/>
      <c r="K91" s="150"/>
    </row>
    <row r="92" spans="1:11">
      <c r="A92" s="154"/>
      <c r="B92" s="42">
        <v>5</v>
      </c>
      <c r="C92" s="204"/>
      <c r="D92" s="208"/>
      <c r="E92" s="194"/>
      <c r="F92" s="194"/>
      <c r="G92" s="204"/>
      <c r="H92" s="208"/>
      <c r="I92" s="194"/>
      <c r="J92" s="194"/>
      <c r="K92" s="150"/>
    </row>
    <row r="93" spans="1:11" ht="13.8" thickBot="1">
      <c r="A93" s="155"/>
      <c r="B93" s="43">
        <v>6</v>
      </c>
      <c r="C93" s="205"/>
      <c r="D93" s="209"/>
      <c r="E93" s="198"/>
      <c r="F93" s="198"/>
      <c r="G93" s="205"/>
      <c r="H93" s="209"/>
      <c r="I93" s="198"/>
      <c r="J93" s="198"/>
      <c r="K93" s="151"/>
    </row>
    <row r="94" spans="1:11">
      <c r="A94" s="153">
        <v>14</v>
      </c>
      <c r="B94" s="41">
        <v>1</v>
      </c>
      <c r="C94" s="203"/>
      <c r="D94" s="206"/>
      <c r="E94" s="197"/>
      <c r="F94" s="197"/>
      <c r="G94" s="203"/>
      <c r="H94" s="206"/>
      <c r="I94" s="197"/>
      <c r="J94" s="197"/>
      <c r="K94" s="149">
        <f t="shared" ref="K94" si="11">SUM(F94:F99)+SUM(J94:J99)</f>
        <v>0</v>
      </c>
    </row>
    <row r="95" spans="1:11">
      <c r="A95" s="154"/>
      <c r="B95" s="42">
        <v>2</v>
      </c>
      <c r="C95" s="204"/>
      <c r="D95" s="207"/>
      <c r="E95" s="194"/>
      <c r="F95" s="194"/>
      <c r="G95" s="204"/>
      <c r="H95" s="207"/>
      <c r="I95" s="194"/>
      <c r="J95" s="194"/>
      <c r="K95" s="150"/>
    </row>
    <row r="96" spans="1:11">
      <c r="A96" s="154"/>
      <c r="B96" s="42">
        <v>3</v>
      </c>
      <c r="C96" s="204"/>
      <c r="D96" s="207"/>
      <c r="E96" s="194"/>
      <c r="F96" s="194"/>
      <c r="G96" s="204"/>
      <c r="H96" s="207"/>
      <c r="I96" s="194"/>
      <c r="J96" s="194"/>
      <c r="K96" s="150"/>
    </row>
    <row r="97" spans="1:11">
      <c r="A97" s="154"/>
      <c r="B97" s="42">
        <v>4</v>
      </c>
      <c r="C97" s="204"/>
      <c r="D97" s="208"/>
      <c r="E97" s="194"/>
      <c r="F97" s="194"/>
      <c r="G97" s="204"/>
      <c r="H97" s="208"/>
      <c r="I97" s="194"/>
      <c r="J97" s="194"/>
      <c r="K97" s="150"/>
    </row>
    <row r="98" spans="1:11">
      <c r="A98" s="154"/>
      <c r="B98" s="42">
        <v>5</v>
      </c>
      <c r="C98" s="204"/>
      <c r="D98" s="208"/>
      <c r="E98" s="194"/>
      <c r="F98" s="194"/>
      <c r="G98" s="204"/>
      <c r="H98" s="208"/>
      <c r="I98" s="194"/>
      <c r="J98" s="194"/>
      <c r="K98" s="150"/>
    </row>
    <row r="99" spans="1:11" ht="13.8" thickBot="1">
      <c r="A99" s="155"/>
      <c r="B99" s="43">
        <v>6</v>
      </c>
      <c r="C99" s="205"/>
      <c r="D99" s="209"/>
      <c r="E99" s="198"/>
      <c r="F99" s="198"/>
      <c r="G99" s="205"/>
      <c r="H99" s="209"/>
      <c r="I99" s="198"/>
      <c r="J99" s="198"/>
      <c r="K99" s="151"/>
    </row>
    <row r="100" spans="1:11">
      <c r="A100" s="153">
        <v>15</v>
      </c>
      <c r="B100" s="41">
        <v>1</v>
      </c>
      <c r="C100" s="203"/>
      <c r="D100" s="206"/>
      <c r="E100" s="197"/>
      <c r="F100" s="197"/>
      <c r="G100" s="203"/>
      <c r="H100" s="206"/>
      <c r="I100" s="197"/>
      <c r="J100" s="197"/>
      <c r="K100" s="149">
        <f t="shared" ref="K100" si="12">SUM(F100:F105)+SUM(J100:J105)</f>
        <v>0</v>
      </c>
    </row>
    <row r="101" spans="1:11">
      <c r="A101" s="154"/>
      <c r="B101" s="42">
        <v>2</v>
      </c>
      <c r="C101" s="204"/>
      <c r="D101" s="207"/>
      <c r="E101" s="194"/>
      <c r="F101" s="194"/>
      <c r="G101" s="204"/>
      <c r="H101" s="207"/>
      <c r="I101" s="194"/>
      <c r="J101" s="194"/>
      <c r="K101" s="150"/>
    </row>
    <row r="102" spans="1:11">
      <c r="A102" s="154"/>
      <c r="B102" s="42">
        <v>3</v>
      </c>
      <c r="C102" s="204"/>
      <c r="D102" s="207"/>
      <c r="E102" s="194"/>
      <c r="F102" s="194"/>
      <c r="G102" s="204"/>
      <c r="H102" s="207"/>
      <c r="I102" s="194"/>
      <c r="J102" s="194"/>
      <c r="K102" s="150"/>
    </row>
    <row r="103" spans="1:11">
      <c r="A103" s="154"/>
      <c r="B103" s="42">
        <v>4</v>
      </c>
      <c r="C103" s="204"/>
      <c r="D103" s="208"/>
      <c r="E103" s="194"/>
      <c r="F103" s="194"/>
      <c r="G103" s="204"/>
      <c r="H103" s="208"/>
      <c r="I103" s="194"/>
      <c r="J103" s="194"/>
      <c r="K103" s="150"/>
    </row>
    <row r="104" spans="1:11">
      <c r="A104" s="154"/>
      <c r="B104" s="42">
        <v>5</v>
      </c>
      <c r="C104" s="204"/>
      <c r="D104" s="208"/>
      <c r="E104" s="194"/>
      <c r="F104" s="194"/>
      <c r="G104" s="204"/>
      <c r="H104" s="208"/>
      <c r="I104" s="194"/>
      <c r="J104" s="194"/>
      <c r="K104" s="150"/>
    </row>
    <row r="105" spans="1:11" ht="13.8" thickBot="1">
      <c r="A105" s="155"/>
      <c r="B105" s="43">
        <v>6</v>
      </c>
      <c r="C105" s="205"/>
      <c r="D105" s="209"/>
      <c r="E105" s="198"/>
      <c r="F105" s="198"/>
      <c r="G105" s="205"/>
      <c r="H105" s="209"/>
      <c r="I105" s="198"/>
      <c r="J105" s="198"/>
      <c r="K105" s="151"/>
    </row>
    <row r="106" spans="1:11">
      <c r="A106" s="153">
        <v>16</v>
      </c>
      <c r="B106" s="41">
        <v>1</v>
      </c>
      <c r="C106" s="203"/>
      <c r="D106" s="206"/>
      <c r="E106" s="197"/>
      <c r="F106" s="197"/>
      <c r="G106" s="203"/>
      <c r="H106" s="206"/>
      <c r="I106" s="197"/>
      <c r="J106" s="197"/>
      <c r="K106" s="149">
        <f t="shared" ref="K106" si="13">SUM(F106:F111)+SUM(J106:J111)</f>
        <v>0</v>
      </c>
    </row>
    <row r="107" spans="1:11">
      <c r="A107" s="154"/>
      <c r="B107" s="42">
        <v>2</v>
      </c>
      <c r="C107" s="204"/>
      <c r="D107" s="207"/>
      <c r="E107" s="194"/>
      <c r="F107" s="194"/>
      <c r="G107" s="204"/>
      <c r="H107" s="207"/>
      <c r="I107" s="194"/>
      <c r="J107" s="194"/>
      <c r="K107" s="150"/>
    </row>
    <row r="108" spans="1:11">
      <c r="A108" s="154"/>
      <c r="B108" s="42">
        <v>3</v>
      </c>
      <c r="C108" s="204"/>
      <c r="D108" s="207"/>
      <c r="E108" s="194"/>
      <c r="F108" s="194"/>
      <c r="G108" s="204"/>
      <c r="H108" s="207"/>
      <c r="I108" s="194"/>
      <c r="J108" s="194"/>
      <c r="K108" s="150"/>
    </row>
    <row r="109" spans="1:11">
      <c r="A109" s="154"/>
      <c r="B109" s="42">
        <v>4</v>
      </c>
      <c r="C109" s="204"/>
      <c r="D109" s="208"/>
      <c r="E109" s="194"/>
      <c r="F109" s="194"/>
      <c r="G109" s="204"/>
      <c r="H109" s="208"/>
      <c r="I109" s="194"/>
      <c r="J109" s="194"/>
      <c r="K109" s="150"/>
    </row>
    <row r="110" spans="1:11">
      <c r="A110" s="154"/>
      <c r="B110" s="42">
        <v>5</v>
      </c>
      <c r="C110" s="204"/>
      <c r="D110" s="208"/>
      <c r="E110" s="194"/>
      <c r="F110" s="194"/>
      <c r="G110" s="204"/>
      <c r="H110" s="208"/>
      <c r="I110" s="194"/>
      <c r="J110" s="194"/>
      <c r="K110" s="150"/>
    </row>
    <row r="111" spans="1:11" ht="13.8" thickBot="1">
      <c r="A111" s="155"/>
      <c r="B111" s="43">
        <v>6</v>
      </c>
      <c r="C111" s="205"/>
      <c r="D111" s="209"/>
      <c r="E111" s="198"/>
      <c r="F111" s="198"/>
      <c r="G111" s="205"/>
      <c r="H111" s="209"/>
      <c r="I111" s="198"/>
      <c r="J111" s="198"/>
      <c r="K111" s="151"/>
    </row>
    <row r="112" spans="1:11">
      <c r="A112" s="153">
        <v>17</v>
      </c>
      <c r="B112" s="41">
        <v>1</v>
      </c>
      <c r="C112" s="203"/>
      <c r="D112" s="206"/>
      <c r="E112" s="197"/>
      <c r="F112" s="197"/>
      <c r="G112" s="203"/>
      <c r="H112" s="206"/>
      <c r="I112" s="197"/>
      <c r="J112" s="197"/>
      <c r="K112" s="149">
        <f t="shared" ref="K112" si="14">SUM(F112:F117)+SUM(J112:J117)</f>
        <v>0</v>
      </c>
    </row>
    <row r="113" spans="1:11">
      <c r="A113" s="154"/>
      <c r="B113" s="42">
        <v>2</v>
      </c>
      <c r="C113" s="204"/>
      <c r="D113" s="207"/>
      <c r="E113" s="194"/>
      <c r="F113" s="194"/>
      <c r="G113" s="204"/>
      <c r="H113" s="207"/>
      <c r="I113" s="194"/>
      <c r="J113" s="194"/>
      <c r="K113" s="150"/>
    </row>
    <row r="114" spans="1:11">
      <c r="A114" s="154"/>
      <c r="B114" s="42">
        <v>3</v>
      </c>
      <c r="C114" s="204"/>
      <c r="D114" s="207"/>
      <c r="E114" s="194"/>
      <c r="F114" s="194"/>
      <c r="G114" s="204"/>
      <c r="H114" s="207"/>
      <c r="I114" s="194"/>
      <c r="J114" s="194"/>
      <c r="K114" s="150"/>
    </row>
    <row r="115" spans="1:11">
      <c r="A115" s="154"/>
      <c r="B115" s="42">
        <v>4</v>
      </c>
      <c r="C115" s="204"/>
      <c r="D115" s="208"/>
      <c r="E115" s="194"/>
      <c r="F115" s="194"/>
      <c r="G115" s="204"/>
      <c r="H115" s="208"/>
      <c r="I115" s="194"/>
      <c r="J115" s="194"/>
      <c r="K115" s="150"/>
    </row>
    <row r="116" spans="1:11">
      <c r="A116" s="154"/>
      <c r="B116" s="42">
        <v>5</v>
      </c>
      <c r="C116" s="204"/>
      <c r="D116" s="208"/>
      <c r="E116" s="194"/>
      <c r="F116" s="194"/>
      <c r="G116" s="204"/>
      <c r="H116" s="208"/>
      <c r="I116" s="194"/>
      <c r="J116" s="194"/>
      <c r="K116" s="150"/>
    </row>
    <row r="117" spans="1:11" ht="13.8" thickBot="1">
      <c r="A117" s="155"/>
      <c r="B117" s="43">
        <v>6</v>
      </c>
      <c r="C117" s="205"/>
      <c r="D117" s="209"/>
      <c r="E117" s="198"/>
      <c r="F117" s="198"/>
      <c r="G117" s="205"/>
      <c r="H117" s="209"/>
      <c r="I117" s="198"/>
      <c r="J117" s="198"/>
      <c r="K117" s="151"/>
    </row>
    <row r="118" spans="1:11">
      <c r="A118" s="153">
        <v>18</v>
      </c>
      <c r="B118" s="41">
        <v>1</v>
      </c>
      <c r="C118" s="203"/>
      <c r="D118" s="206"/>
      <c r="E118" s="197"/>
      <c r="F118" s="197"/>
      <c r="G118" s="203"/>
      <c r="H118" s="206"/>
      <c r="I118" s="197"/>
      <c r="J118" s="197"/>
      <c r="K118" s="149">
        <f t="shared" ref="K118" si="15">SUM(F118:F123)+SUM(J118:J123)</f>
        <v>0</v>
      </c>
    </row>
    <row r="119" spans="1:11">
      <c r="A119" s="154"/>
      <c r="B119" s="42">
        <v>2</v>
      </c>
      <c r="C119" s="204"/>
      <c r="D119" s="207"/>
      <c r="E119" s="194"/>
      <c r="F119" s="194"/>
      <c r="G119" s="204"/>
      <c r="H119" s="207"/>
      <c r="I119" s="194"/>
      <c r="J119" s="194"/>
      <c r="K119" s="150"/>
    </row>
    <row r="120" spans="1:11">
      <c r="A120" s="154"/>
      <c r="B120" s="42">
        <v>3</v>
      </c>
      <c r="C120" s="204"/>
      <c r="D120" s="207"/>
      <c r="E120" s="194"/>
      <c r="F120" s="194"/>
      <c r="G120" s="204"/>
      <c r="H120" s="207"/>
      <c r="I120" s="194"/>
      <c r="J120" s="194"/>
      <c r="K120" s="150"/>
    </row>
    <row r="121" spans="1:11">
      <c r="A121" s="154"/>
      <c r="B121" s="42">
        <v>4</v>
      </c>
      <c r="C121" s="204"/>
      <c r="D121" s="208"/>
      <c r="E121" s="194"/>
      <c r="F121" s="194"/>
      <c r="G121" s="204"/>
      <c r="H121" s="208"/>
      <c r="I121" s="194"/>
      <c r="J121" s="194"/>
      <c r="K121" s="150"/>
    </row>
    <row r="122" spans="1:11">
      <c r="A122" s="154"/>
      <c r="B122" s="42">
        <v>5</v>
      </c>
      <c r="C122" s="204"/>
      <c r="D122" s="208"/>
      <c r="E122" s="194"/>
      <c r="F122" s="194"/>
      <c r="G122" s="204"/>
      <c r="H122" s="208"/>
      <c r="I122" s="194"/>
      <c r="J122" s="194"/>
      <c r="K122" s="150"/>
    </row>
    <row r="123" spans="1:11" ht="13.8" thickBot="1">
      <c r="A123" s="155"/>
      <c r="B123" s="43">
        <v>6</v>
      </c>
      <c r="C123" s="205"/>
      <c r="D123" s="209"/>
      <c r="E123" s="198"/>
      <c r="F123" s="198"/>
      <c r="G123" s="205"/>
      <c r="H123" s="209"/>
      <c r="I123" s="198"/>
      <c r="J123" s="198"/>
      <c r="K123" s="151"/>
    </row>
    <row r="124" spans="1:11">
      <c r="A124" s="153">
        <v>19</v>
      </c>
      <c r="B124" s="41">
        <v>1</v>
      </c>
      <c r="C124" s="203"/>
      <c r="D124" s="206"/>
      <c r="E124" s="197"/>
      <c r="F124" s="197"/>
      <c r="G124" s="203"/>
      <c r="H124" s="206"/>
      <c r="I124" s="197"/>
      <c r="J124" s="197"/>
      <c r="K124" s="149">
        <f t="shared" ref="K124" si="16">SUM(F124:F129)+SUM(J124:J129)</f>
        <v>0</v>
      </c>
    </row>
    <row r="125" spans="1:11">
      <c r="A125" s="154"/>
      <c r="B125" s="42">
        <v>2</v>
      </c>
      <c r="C125" s="204"/>
      <c r="D125" s="207"/>
      <c r="E125" s="194"/>
      <c r="F125" s="194"/>
      <c r="G125" s="204"/>
      <c r="H125" s="207"/>
      <c r="I125" s="194"/>
      <c r="J125" s="194"/>
      <c r="K125" s="150"/>
    </row>
    <row r="126" spans="1:11">
      <c r="A126" s="154"/>
      <c r="B126" s="42">
        <v>3</v>
      </c>
      <c r="C126" s="204"/>
      <c r="D126" s="207"/>
      <c r="E126" s="194"/>
      <c r="F126" s="194"/>
      <c r="G126" s="204"/>
      <c r="H126" s="207"/>
      <c r="I126" s="194"/>
      <c r="J126" s="194"/>
      <c r="K126" s="150"/>
    </row>
    <row r="127" spans="1:11">
      <c r="A127" s="154"/>
      <c r="B127" s="42">
        <v>4</v>
      </c>
      <c r="C127" s="204"/>
      <c r="D127" s="208"/>
      <c r="E127" s="194"/>
      <c r="F127" s="194"/>
      <c r="G127" s="204"/>
      <c r="H127" s="208"/>
      <c r="I127" s="194"/>
      <c r="J127" s="194"/>
      <c r="K127" s="150"/>
    </row>
    <row r="128" spans="1:11">
      <c r="A128" s="154"/>
      <c r="B128" s="42">
        <v>5</v>
      </c>
      <c r="C128" s="204"/>
      <c r="D128" s="208"/>
      <c r="E128" s="194"/>
      <c r="F128" s="194"/>
      <c r="G128" s="204"/>
      <c r="H128" s="208"/>
      <c r="I128" s="194"/>
      <c r="J128" s="194"/>
      <c r="K128" s="150"/>
    </row>
    <row r="129" spans="1:11" ht="13.8" thickBot="1">
      <c r="A129" s="155"/>
      <c r="B129" s="43">
        <v>6</v>
      </c>
      <c r="C129" s="205"/>
      <c r="D129" s="209"/>
      <c r="E129" s="198"/>
      <c r="F129" s="198"/>
      <c r="G129" s="205"/>
      <c r="H129" s="209"/>
      <c r="I129" s="198"/>
      <c r="J129" s="198"/>
      <c r="K129" s="151"/>
    </row>
    <row r="130" spans="1:11">
      <c r="A130" s="153">
        <v>20</v>
      </c>
      <c r="B130" s="41">
        <v>1</v>
      </c>
      <c r="C130" s="203"/>
      <c r="D130" s="206"/>
      <c r="E130" s="197"/>
      <c r="F130" s="197"/>
      <c r="G130" s="203"/>
      <c r="H130" s="206"/>
      <c r="I130" s="197"/>
      <c r="J130" s="197"/>
      <c r="K130" s="149">
        <f t="shared" ref="K130" si="17">SUM(F130:F135)+SUM(J130:J135)</f>
        <v>0</v>
      </c>
    </row>
    <row r="131" spans="1:11">
      <c r="A131" s="154"/>
      <c r="B131" s="42">
        <v>2</v>
      </c>
      <c r="C131" s="204"/>
      <c r="D131" s="207"/>
      <c r="E131" s="194"/>
      <c r="F131" s="194"/>
      <c r="G131" s="204"/>
      <c r="H131" s="207"/>
      <c r="I131" s="194"/>
      <c r="J131" s="194"/>
      <c r="K131" s="150"/>
    </row>
    <row r="132" spans="1:11">
      <c r="A132" s="154"/>
      <c r="B132" s="42">
        <v>3</v>
      </c>
      <c r="C132" s="204"/>
      <c r="D132" s="207"/>
      <c r="E132" s="194"/>
      <c r="F132" s="194"/>
      <c r="G132" s="204"/>
      <c r="H132" s="207"/>
      <c r="I132" s="194"/>
      <c r="J132" s="194"/>
      <c r="K132" s="150"/>
    </row>
    <row r="133" spans="1:11">
      <c r="A133" s="154"/>
      <c r="B133" s="42">
        <v>4</v>
      </c>
      <c r="C133" s="204"/>
      <c r="D133" s="208"/>
      <c r="E133" s="194"/>
      <c r="F133" s="194"/>
      <c r="G133" s="204"/>
      <c r="H133" s="208"/>
      <c r="I133" s="194"/>
      <c r="J133" s="194"/>
      <c r="K133" s="150"/>
    </row>
    <row r="134" spans="1:11">
      <c r="A134" s="154"/>
      <c r="B134" s="42">
        <v>5</v>
      </c>
      <c r="C134" s="204"/>
      <c r="D134" s="208"/>
      <c r="E134" s="194"/>
      <c r="F134" s="194"/>
      <c r="G134" s="204"/>
      <c r="H134" s="208"/>
      <c r="I134" s="194"/>
      <c r="J134" s="194"/>
      <c r="K134" s="150"/>
    </row>
    <row r="135" spans="1:11" ht="13.8" thickBot="1">
      <c r="A135" s="155"/>
      <c r="B135" s="43">
        <v>6</v>
      </c>
      <c r="C135" s="205"/>
      <c r="D135" s="209"/>
      <c r="E135" s="198"/>
      <c r="F135" s="198"/>
      <c r="G135" s="205"/>
      <c r="H135" s="209"/>
      <c r="I135" s="198"/>
      <c r="J135" s="198"/>
      <c r="K135" s="151"/>
    </row>
    <row r="136" spans="1:11">
      <c r="A136" s="153">
        <v>21</v>
      </c>
      <c r="B136" s="41">
        <v>1</v>
      </c>
      <c r="C136" s="203"/>
      <c r="D136" s="206"/>
      <c r="E136" s="197"/>
      <c r="F136" s="197"/>
      <c r="G136" s="203"/>
      <c r="H136" s="206"/>
      <c r="I136" s="197"/>
      <c r="J136" s="197"/>
      <c r="K136" s="149">
        <f t="shared" ref="K136" si="18">SUM(F136:F141)+SUM(J136:J141)</f>
        <v>0</v>
      </c>
    </row>
    <row r="137" spans="1:11">
      <c r="A137" s="154"/>
      <c r="B137" s="42">
        <v>2</v>
      </c>
      <c r="C137" s="204"/>
      <c r="D137" s="207"/>
      <c r="E137" s="194"/>
      <c r="F137" s="194"/>
      <c r="G137" s="204"/>
      <c r="H137" s="207"/>
      <c r="I137" s="194"/>
      <c r="J137" s="194"/>
      <c r="K137" s="150"/>
    </row>
    <row r="138" spans="1:11">
      <c r="A138" s="154"/>
      <c r="B138" s="42">
        <v>3</v>
      </c>
      <c r="C138" s="204"/>
      <c r="D138" s="207"/>
      <c r="E138" s="194"/>
      <c r="F138" s="194"/>
      <c r="G138" s="204"/>
      <c r="H138" s="207"/>
      <c r="I138" s="194"/>
      <c r="J138" s="194"/>
      <c r="K138" s="150"/>
    </row>
    <row r="139" spans="1:11">
      <c r="A139" s="154"/>
      <c r="B139" s="42">
        <v>4</v>
      </c>
      <c r="C139" s="204"/>
      <c r="D139" s="208"/>
      <c r="E139" s="194"/>
      <c r="F139" s="194"/>
      <c r="G139" s="204"/>
      <c r="H139" s="208"/>
      <c r="I139" s="194"/>
      <c r="J139" s="194"/>
      <c r="K139" s="150"/>
    </row>
    <row r="140" spans="1:11">
      <c r="A140" s="154"/>
      <c r="B140" s="42">
        <v>5</v>
      </c>
      <c r="C140" s="204"/>
      <c r="D140" s="208"/>
      <c r="E140" s="194"/>
      <c r="F140" s="194"/>
      <c r="G140" s="204"/>
      <c r="H140" s="208"/>
      <c r="I140" s="194"/>
      <c r="J140" s="194"/>
      <c r="K140" s="150"/>
    </row>
    <row r="141" spans="1:11" ht="13.8" thickBot="1">
      <c r="A141" s="155"/>
      <c r="B141" s="43">
        <v>6</v>
      </c>
      <c r="C141" s="205"/>
      <c r="D141" s="209"/>
      <c r="E141" s="198"/>
      <c r="F141" s="198"/>
      <c r="G141" s="205"/>
      <c r="H141" s="209"/>
      <c r="I141" s="198"/>
      <c r="J141" s="198"/>
      <c r="K141" s="151"/>
    </row>
    <row r="142" spans="1:11">
      <c r="A142" s="153">
        <v>22</v>
      </c>
      <c r="B142" s="41">
        <v>1</v>
      </c>
      <c r="C142" s="203"/>
      <c r="D142" s="206"/>
      <c r="E142" s="197"/>
      <c r="F142" s="197"/>
      <c r="G142" s="203"/>
      <c r="H142" s="206"/>
      <c r="I142" s="197"/>
      <c r="J142" s="197"/>
      <c r="K142" s="149">
        <f t="shared" ref="K142" si="19">SUM(F142:F147)+SUM(J142:J147)</f>
        <v>0</v>
      </c>
    </row>
    <row r="143" spans="1:11">
      <c r="A143" s="154"/>
      <c r="B143" s="42">
        <v>2</v>
      </c>
      <c r="C143" s="204"/>
      <c r="D143" s="207"/>
      <c r="E143" s="194"/>
      <c r="F143" s="194"/>
      <c r="G143" s="204"/>
      <c r="H143" s="207"/>
      <c r="I143" s="194"/>
      <c r="J143" s="194"/>
      <c r="K143" s="150"/>
    </row>
    <row r="144" spans="1:11">
      <c r="A144" s="154"/>
      <c r="B144" s="42">
        <v>3</v>
      </c>
      <c r="C144" s="204"/>
      <c r="D144" s="207"/>
      <c r="E144" s="194"/>
      <c r="F144" s="194"/>
      <c r="G144" s="204"/>
      <c r="H144" s="207"/>
      <c r="I144" s="194"/>
      <c r="J144" s="194"/>
      <c r="K144" s="150"/>
    </row>
    <row r="145" spans="1:11">
      <c r="A145" s="154"/>
      <c r="B145" s="42">
        <v>4</v>
      </c>
      <c r="C145" s="204"/>
      <c r="D145" s="208"/>
      <c r="E145" s="194"/>
      <c r="F145" s="194"/>
      <c r="G145" s="204"/>
      <c r="H145" s="208"/>
      <c r="I145" s="194"/>
      <c r="J145" s="194"/>
      <c r="K145" s="150"/>
    </row>
    <row r="146" spans="1:11">
      <c r="A146" s="154"/>
      <c r="B146" s="42">
        <v>5</v>
      </c>
      <c r="C146" s="204"/>
      <c r="D146" s="208"/>
      <c r="E146" s="194"/>
      <c r="F146" s="194"/>
      <c r="G146" s="204"/>
      <c r="H146" s="208"/>
      <c r="I146" s="194"/>
      <c r="J146" s="194"/>
      <c r="K146" s="150"/>
    </row>
    <row r="147" spans="1:11" ht="13.8" thickBot="1">
      <c r="A147" s="155"/>
      <c r="B147" s="43">
        <v>6</v>
      </c>
      <c r="C147" s="205"/>
      <c r="D147" s="209"/>
      <c r="E147" s="198"/>
      <c r="F147" s="198"/>
      <c r="G147" s="205"/>
      <c r="H147" s="209"/>
      <c r="I147" s="198"/>
      <c r="J147" s="198"/>
      <c r="K147" s="151"/>
    </row>
    <row r="148" spans="1:11">
      <c r="A148" s="153">
        <v>23</v>
      </c>
      <c r="B148" s="41">
        <v>1</v>
      </c>
      <c r="C148" s="203"/>
      <c r="D148" s="206"/>
      <c r="E148" s="197"/>
      <c r="F148" s="197"/>
      <c r="G148" s="203"/>
      <c r="H148" s="206"/>
      <c r="I148" s="197"/>
      <c r="J148" s="197"/>
      <c r="K148" s="149">
        <f t="shared" ref="K148" si="20">SUM(F148:F153)+SUM(J148:J153)</f>
        <v>0</v>
      </c>
    </row>
    <row r="149" spans="1:11">
      <c r="A149" s="154"/>
      <c r="B149" s="42">
        <v>2</v>
      </c>
      <c r="C149" s="204"/>
      <c r="D149" s="207"/>
      <c r="E149" s="194"/>
      <c r="F149" s="194"/>
      <c r="G149" s="204"/>
      <c r="H149" s="207"/>
      <c r="I149" s="194"/>
      <c r="J149" s="194"/>
      <c r="K149" s="150"/>
    </row>
    <row r="150" spans="1:11">
      <c r="A150" s="154"/>
      <c r="B150" s="42">
        <v>3</v>
      </c>
      <c r="C150" s="204"/>
      <c r="D150" s="207"/>
      <c r="E150" s="194"/>
      <c r="F150" s="194"/>
      <c r="G150" s="204"/>
      <c r="H150" s="207"/>
      <c r="I150" s="194"/>
      <c r="J150" s="194"/>
      <c r="K150" s="150"/>
    </row>
    <row r="151" spans="1:11">
      <c r="A151" s="154"/>
      <c r="B151" s="42">
        <v>4</v>
      </c>
      <c r="C151" s="204"/>
      <c r="D151" s="208"/>
      <c r="E151" s="194"/>
      <c r="F151" s="194"/>
      <c r="G151" s="204"/>
      <c r="H151" s="208"/>
      <c r="I151" s="194"/>
      <c r="J151" s="194"/>
      <c r="K151" s="150"/>
    </row>
    <row r="152" spans="1:11">
      <c r="A152" s="154"/>
      <c r="B152" s="42">
        <v>5</v>
      </c>
      <c r="C152" s="204"/>
      <c r="D152" s="208"/>
      <c r="E152" s="194"/>
      <c r="F152" s="194"/>
      <c r="G152" s="204"/>
      <c r="H152" s="208"/>
      <c r="I152" s="194"/>
      <c r="J152" s="194"/>
      <c r="K152" s="150"/>
    </row>
    <row r="153" spans="1:11" ht="13.8" thickBot="1">
      <c r="A153" s="155"/>
      <c r="B153" s="43">
        <v>6</v>
      </c>
      <c r="C153" s="205"/>
      <c r="D153" s="209"/>
      <c r="E153" s="198"/>
      <c r="F153" s="198"/>
      <c r="G153" s="205"/>
      <c r="H153" s="209"/>
      <c r="I153" s="198"/>
      <c r="J153" s="198"/>
      <c r="K153" s="151"/>
    </row>
    <row r="154" spans="1:11">
      <c r="A154" s="153">
        <v>24</v>
      </c>
      <c r="B154" s="41">
        <v>1</v>
      </c>
      <c r="C154" s="203"/>
      <c r="D154" s="206"/>
      <c r="E154" s="197"/>
      <c r="F154" s="197"/>
      <c r="G154" s="203"/>
      <c r="H154" s="206"/>
      <c r="I154" s="197"/>
      <c r="J154" s="197"/>
      <c r="K154" s="149">
        <f t="shared" ref="K154" si="21">SUM(F154:F159)+SUM(J154:J159)</f>
        <v>0</v>
      </c>
    </row>
    <row r="155" spans="1:11">
      <c r="A155" s="154"/>
      <c r="B155" s="42">
        <v>2</v>
      </c>
      <c r="C155" s="204"/>
      <c r="D155" s="207"/>
      <c r="E155" s="194"/>
      <c r="F155" s="194"/>
      <c r="G155" s="204"/>
      <c r="H155" s="207"/>
      <c r="I155" s="194"/>
      <c r="J155" s="194"/>
      <c r="K155" s="150"/>
    </row>
    <row r="156" spans="1:11">
      <c r="A156" s="154"/>
      <c r="B156" s="42">
        <v>3</v>
      </c>
      <c r="C156" s="204"/>
      <c r="D156" s="207"/>
      <c r="E156" s="194"/>
      <c r="F156" s="194"/>
      <c r="G156" s="204"/>
      <c r="H156" s="207"/>
      <c r="I156" s="194"/>
      <c r="J156" s="194"/>
      <c r="K156" s="150"/>
    </row>
    <row r="157" spans="1:11">
      <c r="A157" s="154"/>
      <c r="B157" s="42">
        <v>4</v>
      </c>
      <c r="C157" s="204"/>
      <c r="D157" s="208"/>
      <c r="E157" s="194"/>
      <c r="F157" s="194"/>
      <c r="G157" s="204"/>
      <c r="H157" s="208"/>
      <c r="I157" s="194"/>
      <c r="J157" s="194"/>
      <c r="K157" s="150"/>
    </row>
    <row r="158" spans="1:11">
      <c r="A158" s="154"/>
      <c r="B158" s="42">
        <v>5</v>
      </c>
      <c r="C158" s="204"/>
      <c r="D158" s="208"/>
      <c r="E158" s="194"/>
      <c r="F158" s="194"/>
      <c r="G158" s="204"/>
      <c r="H158" s="208"/>
      <c r="I158" s="194"/>
      <c r="J158" s="194"/>
      <c r="K158" s="150"/>
    </row>
    <row r="159" spans="1:11" ht="13.8" thickBot="1">
      <c r="A159" s="155"/>
      <c r="B159" s="43">
        <v>6</v>
      </c>
      <c r="C159" s="205"/>
      <c r="D159" s="209"/>
      <c r="E159" s="198"/>
      <c r="F159" s="198"/>
      <c r="G159" s="205"/>
      <c r="H159" s="209"/>
      <c r="I159" s="198"/>
      <c r="J159" s="198"/>
      <c r="K159" s="151"/>
    </row>
    <row r="160" spans="1:11">
      <c r="A160" s="153">
        <v>25</v>
      </c>
      <c r="B160" s="41">
        <v>1</v>
      </c>
      <c r="C160" s="203"/>
      <c r="D160" s="206"/>
      <c r="E160" s="197"/>
      <c r="F160" s="197"/>
      <c r="G160" s="203"/>
      <c r="H160" s="206"/>
      <c r="I160" s="197"/>
      <c r="J160" s="197"/>
      <c r="K160" s="149">
        <f t="shared" ref="K160" si="22">SUM(F160:F165)+SUM(J160:J165)</f>
        <v>0</v>
      </c>
    </row>
    <row r="161" spans="1:11">
      <c r="A161" s="154"/>
      <c r="B161" s="42">
        <v>2</v>
      </c>
      <c r="C161" s="204"/>
      <c r="D161" s="207"/>
      <c r="E161" s="194"/>
      <c r="F161" s="194"/>
      <c r="G161" s="204"/>
      <c r="H161" s="207"/>
      <c r="I161" s="194"/>
      <c r="J161" s="194"/>
      <c r="K161" s="150"/>
    </row>
    <row r="162" spans="1:11">
      <c r="A162" s="154"/>
      <c r="B162" s="42">
        <v>3</v>
      </c>
      <c r="C162" s="204"/>
      <c r="D162" s="207"/>
      <c r="E162" s="194"/>
      <c r="F162" s="194"/>
      <c r="G162" s="204"/>
      <c r="H162" s="207"/>
      <c r="I162" s="194"/>
      <c r="J162" s="194"/>
      <c r="K162" s="150"/>
    </row>
    <row r="163" spans="1:11">
      <c r="A163" s="154"/>
      <c r="B163" s="42">
        <v>4</v>
      </c>
      <c r="C163" s="204"/>
      <c r="D163" s="208"/>
      <c r="E163" s="194"/>
      <c r="F163" s="194"/>
      <c r="G163" s="204"/>
      <c r="H163" s="208"/>
      <c r="I163" s="194"/>
      <c r="J163" s="194"/>
      <c r="K163" s="150"/>
    </row>
    <row r="164" spans="1:11">
      <c r="A164" s="154"/>
      <c r="B164" s="42">
        <v>5</v>
      </c>
      <c r="C164" s="204"/>
      <c r="D164" s="208"/>
      <c r="E164" s="194"/>
      <c r="F164" s="194"/>
      <c r="G164" s="204"/>
      <c r="H164" s="208"/>
      <c r="I164" s="194"/>
      <c r="J164" s="194"/>
      <c r="K164" s="150"/>
    </row>
    <row r="165" spans="1:11" ht="13.8" thickBot="1">
      <c r="A165" s="155"/>
      <c r="B165" s="43">
        <v>6</v>
      </c>
      <c r="C165" s="205"/>
      <c r="D165" s="209"/>
      <c r="E165" s="198"/>
      <c r="F165" s="198"/>
      <c r="G165" s="205"/>
      <c r="H165" s="209"/>
      <c r="I165" s="198"/>
      <c r="J165" s="198"/>
      <c r="K165" s="151"/>
    </row>
    <row r="166" spans="1:11">
      <c r="A166" s="153">
        <v>26</v>
      </c>
      <c r="B166" s="41">
        <v>1</v>
      </c>
      <c r="C166" s="203"/>
      <c r="D166" s="206"/>
      <c r="E166" s="197"/>
      <c r="F166" s="197"/>
      <c r="G166" s="203"/>
      <c r="H166" s="206"/>
      <c r="I166" s="197"/>
      <c r="J166" s="197"/>
      <c r="K166" s="149">
        <f t="shared" ref="K166" si="23">SUM(F166:F171)+SUM(J166:J171)</f>
        <v>0</v>
      </c>
    </row>
    <row r="167" spans="1:11">
      <c r="A167" s="154"/>
      <c r="B167" s="42">
        <v>2</v>
      </c>
      <c r="C167" s="204"/>
      <c r="D167" s="207"/>
      <c r="E167" s="194"/>
      <c r="F167" s="194"/>
      <c r="G167" s="204"/>
      <c r="H167" s="207"/>
      <c r="I167" s="194"/>
      <c r="J167" s="194"/>
      <c r="K167" s="150"/>
    </row>
    <row r="168" spans="1:11">
      <c r="A168" s="154"/>
      <c r="B168" s="42">
        <v>3</v>
      </c>
      <c r="C168" s="204"/>
      <c r="D168" s="207"/>
      <c r="E168" s="194"/>
      <c r="F168" s="194"/>
      <c r="G168" s="204"/>
      <c r="H168" s="207"/>
      <c r="I168" s="194"/>
      <c r="J168" s="194"/>
      <c r="K168" s="150"/>
    </row>
    <row r="169" spans="1:11">
      <c r="A169" s="154"/>
      <c r="B169" s="42">
        <v>4</v>
      </c>
      <c r="C169" s="204"/>
      <c r="D169" s="208"/>
      <c r="E169" s="194"/>
      <c r="F169" s="194"/>
      <c r="G169" s="204"/>
      <c r="H169" s="208"/>
      <c r="I169" s="194"/>
      <c r="J169" s="194"/>
      <c r="K169" s="150"/>
    </row>
    <row r="170" spans="1:11">
      <c r="A170" s="154"/>
      <c r="B170" s="42">
        <v>5</v>
      </c>
      <c r="C170" s="204"/>
      <c r="D170" s="208"/>
      <c r="E170" s="194"/>
      <c r="F170" s="194"/>
      <c r="G170" s="204"/>
      <c r="H170" s="208"/>
      <c r="I170" s="194"/>
      <c r="J170" s="194"/>
      <c r="K170" s="150"/>
    </row>
    <row r="171" spans="1:11" ht="13.8" thickBot="1">
      <c r="A171" s="155"/>
      <c r="B171" s="43">
        <v>6</v>
      </c>
      <c r="C171" s="205"/>
      <c r="D171" s="209"/>
      <c r="E171" s="198"/>
      <c r="F171" s="198"/>
      <c r="G171" s="205"/>
      <c r="H171" s="209"/>
      <c r="I171" s="198"/>
      <c r="J171" s="198"/>
      <c r="K171" s="151"/>
    </row>
    <row r="172" spans="1:11">
      <c r="A172" s="153">
        <v>27</v>
      </c>
      <c r="B172" s="41">
        <v>1</v>
      </c>
      <c r="C172" s="203"/>
      <c r="D172" s="206"/>
      <c r="E172" s="197"/>
      <c r="F172" s="197"/>
      <c r="G172" s="203"/>
      <c r="H172" s="206"/>
      <c r="I172" s="197"/>
      <c r="J172" s="197"/>
      <c r="K172" s="149">
        <f t="shared" ref="K172" si="24">SUM(F172:F177)+SUM(J172:J177)</f>
        <v>0</v>
      </c>
    </row>
    <row r="173" spans="1:11">
      <c r="A173" s="154"/>
      <c r="B173" s="42">
        <v>2</v>
      </c>
      <c r="C173" s="204"/>
      <c r="D173" s="207"/>
      <c r="E173" s="194"/>
      <c r="F173" s="194"/>
      <c r="G173" s="204"/>
      <c r="H173" s="207"/>
      <c r="I173" s="194"/>
      <c r="J173" s="194"/>
      <c r="K173" s="150"/>
    </row>
    <row r="174" spans="1:11">
      <c r="A174" s="154"/>
      <c r="B174" s="42">
        <v>3</v>
      </c>
      <c r="C174" s="204"/>
      <c r="D174" s="207"/>
      <c r="E174" s="194"/>
      <c r="F174" s="194"/>
      <c r="G174" s="204"/>
      <c r="H174" s="207"/>
      <c r="I174" s="194"/>
      <c r="J174" s="194"/>
      <c r="K174" s="150"/>
    </row>
    <row r="175" spans="1:11">
      <c r="A175" s="154"/>
      <c r="B175" s="42">
        <v>4</v>
      </c>
      <c r="C175" s="204"/>
      <c r="D175" s="208"/>
      <c r="E175" s="194"/>
      <c r="F175" s="194"/>
      <c r="G175" s="204"/>
      <c r="H175" s="208"/>
      <c r="I175" s="194"/>
      <c r="J175" s="194"/>
      <c r="K175" s="150"/>
    </row>
    <row r="176" spans="1:11">
      <c r="A176" s="154"/>
      <c r="B176" s="42">
        <v>5</v>
      </c>
      <c r="C176" s="204"/>
      <c r="D176" s="208"/>
      <c r="E176" s="194"/>
      <c r="F176" s="194"/>
      <c r="G176" s="204"/>
      <c r="H176" s="208"/>
      <c r="I176" s="194"/>
      <c r="J176" s="194"/>
      <c r="K176" s="150"/>
    </row>
    <row r="177" spans="1:11" ht="13.8" thickBot="1">
      <c r="A177" s="155"/>
      <c r="B177" s="43">
        <v>6</v>
      </c>
      <c r="C177" s="205"/>
      <c r="D177" s="209"/>
      <c r="E177" s="198"/>
      <c r="F177" s="198"/>
      <c r="G177" s="205"/>
      <c r="H177" s="209"/>
      <c r="I177" s="198"/>
      <c r="J177" s="198"/>
      <c r="K177" s="151"/>
    </row>
    <row r="178" spans="1:11">
      <c r="A178" s="153">
        <v>28</v>
      </c>
      <c r="B178" s="41">
        <v>1</v>
      </c>
      <c r="C178" s="203"/>
      <c r="D178" s="206"/>
      <c r="E178" s="197"/>
      <c r="F178" s="197"/>
      <c r="G178" s="203"/>
      <c r="H178" s="206"/>
      <c r="I178" s="197"/>
      <c r="J178" s="197"/>
      <c r="K178" s="149">
        <f t="shared" ref="K178" si="25">SUM(F178:F183)+SUM(J178:J183)</f>
        <v>0</v>
      </c>
    </row>
    <row r="179" spans="1:11">
      <c r="A179" s="154"/>
      <c r="B179" s="42">
        <v>2</v>
      </c>
      <c r="C179" s="204"/>
      <c r="D179" s="207"/>
      <c r="E179" s="194"/>
      <c r="F179" s="194"/>
      <c r="G179" s="204"/>
      <c r="H179" s="207"/>
      <c r="I179" s="194"/>
      <c r="J179" s="194"/>
      <c r="K179" s="150"/>
    </row>
    <row r="180" spans="1:11">
      <c r="A180" s="154"/>
      <c r="B180" s="42">
        <v>3</v>
      </c>
      <c r="C180" s="204"/>
      <c r="D180" s="207"/>
      <c r="E180" s="194"/>
      <c r="F180" s="194"/>
      <c r="G180" s="204"/>
      <c r="H180" s="207"/>
      <c r="I180" s="194"/>
      <c r="J180" s="194"/>
      <c r="K180" s="150"/>
    </row>
    <row r="181" spans="1:11">
      <c r="A181" s="154"/>
      <c r="B181" s="42">
        <v>4</v>
      </c>
      <c r="C181" s="204"/>
      <c r="D181" s="208"/>
      <c r="E181" s="194"/>
      <c r="F181" s="194"/>
      <c r="G181" s="204"/>
      <c r="H181" s="208"/>
      <c r="I181" s="194"/>
      <c r="J181" s="194"/>
      <c r="K181" s="150"/>
    </row>
    <row r="182" spans="1:11">
      <c r="A182" s="154"/>
      <c r="B182" s="42">
        <v>5</v>
      </c>
      <c r="C182" s="204"/>
      <c r="D182" s="208"/>
      <c r="E182" s="194"/>
      <c r="F182" s="194"/>
      <c r="G182" s="204"/>
      <c r="H182" s="208"/>
      <c r="I182" s="194"/>
      <c r="J182" s="194"/>
      <c r="K182" s="150"/>
    </row>
    <row r="183" spans="1:11" ht="13.8" thickBot="1">
      <c r="A183" s="155"/>
      <c r="B183" s="43">
        <v>6</v>
      </c>
      <c r="C183" s="205"/>
      <c r="D183" s="209"/>
      <c r="E183" s="198"/>
      <c r="F183" s="198"/>
      <c r="G183" s="205"/>
      <c r="H183" s="209"/>
      <c r="I183" s="198"/>
      <c r="J183" s="198"/>
      <c r="K183" s="151"/>
    </row>
    <row r="184" spans="1:11">
      <c r="A184" s="153">
        <v>29</v>
      </c>
      <c r="B184" s="41">
        <v>1</v>
      </c>
      <c r="C184" s="203"/>
      <c r="D184" s="206"/>
      <c r="E184" s="197"/>
      <c r="F184" s="197"/>
      <c r="G184" s="203"/>
      <c r="H184" s="206"/>
      <c r="I184" s="197"/>
      <c r="J184" s="197"/>
      <c r="K184" s="149">
        <f t="shared" ref="K184" si="26">SUM(F184:F189)+SUM(J184:J189)</f>
        <v>0</v>
      </c>
    </row>
    <row r="185" spans="1:11">
      <c r="A185" s="154"/>
      <c r="B185" s="42">
        <v>2</v>
      </c>
      <c r="C185" s="204"/>
      <c r="D185" s="207"/>
      <c r="E185" s="194"/>
      <c r="F185" s="194"/>
      <c r="G185" s="204"/>
      <c r="H185" s="207"/>
      <c r="I185" s="194"/>
      <c r="J185" s="194"/>
      <c r="K185" s="150"/>
    </row>
    <row r="186" spans="1:11">
      <c r="A186" s="154"/>
      <c r="B186" s="42">
        <v>3</v>
      </c>
      <c r="C186" s="204"/>
      <c r="D186" s="207"/>
      <c r="E186" s="194"/>
      <c r="F186" s="194"/>
      <c r="G186" s="204"/>
      <c r="H186" s="207"/>
      <c r="I186" s="194"/>
      <c r="J186" s="194"/>
      <c r="K186" s="150"/>
    </row>
    <row r="187" spans="1:11">
      <c r="A187" s="154"/>
      <c r="B187" s="42">
        <v>4</v>
      </c>
      <c r="C187" s="204"/>
      <c r="D187" s="208"/>
      <c r="E187" s="194"/>
      <c r="F187" s="194"/>
      <c r="G187" s="204"/>
      <c r="H187" s="208"/>
      <c r="I187" s="194"/>
      <c r="J187" s="194"/>
      <c r="K187" s="150"/>
    </row>
    <row r="188" spans="1:11">
      <c r="A188" s="154"/>
      <c r="B188" s="42">
        <v>5</v>
      </c>
      <c r="C188" s="204"/>
      <c r="D188" s="208"/>
      <c r="E188" s="194"/>
      <c r="F188" s="194"/>
      <c r="G188" s="204"/>
      <c r="H188" s="208"/>
      <c r="I188" s="194"/>
      <c r="J188" s="194"/>
      <c r="K188" s="150"/>
    </row>
    <row r="189" spans="1:11" ht="13.8" thickBot="1">
      <c r="A189" s="155"/>
      <c r="B189" s="43">
        <v>6</v>
      </c>
      <c r="C189" s="205"/>
      <c r="D189" s="209"/>
      <c r="E189" s="198"/>
      <c r="F189" s="198"/>
      <c r="G189" s="205"/>
      <c r="H189" s="209"/>
      <c r="I189" s="198"/>
      <c r="J189" s="198"/>
      <c r="K189" s="151"/>
    </row>
    <row r="190" spans="1:11">
      <c r="A190" s="153">
        <v>30</v>
      </c>
      <c r="B190" s="41">
        <v>1</v>
      </c>
      <c r="C190" s="203"/>
      <c r="D190" s="206"/>
      <c r="E190" s="197"/>
      <c r="F190" s="197"/>
      <c r="G190" s="203"/>
      <c r="H190" s="206"/>
      <c r="I190" s="197"/>
      <c r="J190" s="197"/>
      <c r="K190" s="149">
        <f>SUM(F190:F195)+SUM(J190:J195)</f>
        <v>0</v>
      </c>
    </row>
    <row r="191" spans="1:11">
      <c r="A191" s="154"/>
      <c r="B191" s="42">
        <v>2</v>
      </c>
      <c r="C191" s="204"/>
      <c r="D191" s="207"/>
      <c r="E191" s="194"/>
      <c r="F191" s="194"/>
      <c r="G191" s="204"/>
      <c r="H191" s="207"/>
      <c r="I191" s="194"/>
      <c r="J191" s="194"/>
      <c r="K191" s="150"/>
    </row>
    <row r="192" spans="1:11">
      <c r="A192" s="154"/>
      <c r="B192" s="42">
        <v>3</v>
      </c>
      <c r="C192" s="204"/>
      <c r="D192" s="211"/>
      <c r="E192" s="194"/>
      <c r="F192" s="194"/>
      <c r="G192" s="204"/>
      <c r="H192" s="211"/>
      <c r="I192" s="194"/>
      <c r="J192" s="194"/>
      <c r="K192" s="150"/>
    </row>
    <row r="193" spans="1:11">
      <c r="A193" s="154"/>
      <c r="B193" s="42">
        <v>4</v>
      </c>
      <c r="C193" s="204"/>
      <c r="D193" s="208"/>
      <c r="E193" s="194"/>
      <c r="F193" s="194"/>
      <c r="G193" s="204"/>
      <c r="H193" s="208"/>
      <c r="I193" s="194"/>
      <c r="J193" s="194"/>
      <c r="K193" s="150"/>
    </row>
    <row r="194" spans="1:11">
      <c r="A194" s="154"/>
      <c r="B194" s="42">
        <v>5</v>
      </c>
      <c r="C194" s="204"/>
      <c r="D194" s="208"/>
      <c r="E194" s="194"/>
      <c r="F194" s="194"/>
      <c r="G194" s="204"/>
      <c r="H194" s="208"/>
      <c r="I194" s="194"/>
      <c r="J194" s="194"/>
      <c r="K194" s="150"/>
    </row>
    <row r="195" spans="1:11" ht="13.8" thickBot="1">
      <c r="A195" s="155"/>
      <c r="B195" s="43">
        <v>6</v>
      </c>
      <c r="C195" s="205"/>
      <c r="D195" s="209"/>
      <c r="E195" s="198"/>
      <c r="F195" s="198"/>
      <c r="G195" s="205"/>
      <c r="H195" s="209"/>
      <c r="I195" s="198"/>
      <c r="J195" s="198"/>
      <c r="K195" s="151"/>
    </row>
    <row r="196" spans="1:11">
      <c r="A196" s="153">
        <v>31</v>
      </c>
      <c r="B196" s="41">
        <v>1</v>
      </c>
      <c r="C196" s="203"/>
      <c r="D196" s="210"/>
      <c r="E196" s="197"/>
      <c r="F196" s="197"/>
      <c r="G196" s="203"/>
      <c r="H196" s="210"/>
      <c r="I196" s="197"/>
      <c r="J196" s="197"/>
      <c r="K196" s="149">
        <f>SUM(F196:F201)+SUM(J196:J201)</f>
        <v>0</v>
      </c>
    </row>
    <row r="197" spans="1:11">
      <c r="A197" s="154"/>
      <c r="B197" s="42">
        <v>2</v>
      </c>
      <c r="C197" s="204"/>
      <c r="D197" s="211"/>
      <c r="E197" s="194"/>
      <c r="F197" s="194"/>
      <c r="G197" s="204"/>
      <c r="H197" s="211"/>
      <c r="I197" s="194"/>
      <c r="J197" s="194"/>
      <c r="K197" s="150"/>
    </row>
    <row r="198" spans="1:11">
      <c r="A198" s="154"/>
      <c r="B198" s="42">
        <v>3</v>
      </c>
      <c r="C198" s="204"/>
      <c r="D198" s="207"/>
      <c r="E198" s="194"/>
      <c r="F198" s="194"/>
      <c r="G198" s="204"/>
      <c r="H198" s="207"/>
      <c r="I198" s="194"/>
      <c r="J198" s="194"/>
      <c r="K198" s="150"/>
    </row>
    <row r="199" spans="1:11">
      <c r="A199" s="154"/>
      <c r="B199" s="42">
        <v>4</v>
      </c>
      <c r="C199" s="204"/>
      <c r="D199" s="208"/>
      <c r="E199" s="194"/>
      <c r="F199" s="194"/>
      <c r="G199" s="204"/>
      <c r="H199" s="208"/>
      <c r="I199" s="194"/>
      <c r="J199" s="194"/>
      <c r="K199" s="150"/>
    </row>
    <row r="200" spans="1:11">
      <c r="A200" s="154"/>
      <c r="B200" s="42">
        <v>5</v>
      </c>
      <c r="C200" s="204"/>
      <c r="D200" s="208"/>
      <c r="E200" s="194"/>
      <c r="F200" s="194"/>
      <c r="G200" s="204"/>
      <c r="H200" s="208"/>
      <c r="I200" s="194"/>
      <c r="J200" s="194"/>
      <c r="K200" s="150"/>
    </row>
    <row r="201" spans="1:11" ht="13.8" thickBot="1">
      <c r="A201" s="155"/>
      <c r="B201" s="43">
        <v>6</v>
      </c>
      <c r="C201" s="205"/>
      <c r="D201" s="209"/>
      <c r="E201" s="198"/>
      <c r="F201" s="198"/>
      <c r="G201" s="205"/>
      <c r="H201" s="209"/>
      <c r="I201" s="198"/>
      <c r="J201" s="198"/>
      <c r="K201" s="151"/>
    </row>
    <row r="202" spans="1:11" ht="13.8" thickBot="1">
      <c r="A202" s="37" t="s">
        <v>38</v>
      </c>
      <c r="B202" s="31"/>
      <c r="C202" s="63"/>
      <c r="D202" s="39"/>
      <c r="E202" s="39"/>
      <c r="F202" s="31">
        <f>SUM(F16:F201)</f>
        <v>0</v>
      </c>
      <c r="G202" s="168"/>
      <c r="H202" s="168"/>
      <c r="I202" s="168"/>
      <c r="J202" s="31">
        <f>SUM(J16:J201)</f>
        <v>0</v>
      </c>
      <c r="K202" s="33">
        <f>SUM(K16:K201)</f>
        <v>0</v>
      </c>
    </row>
    <row r="203" spans="1:11" ht="13.8" thickBot="1">
      <c r="A203" s="37" t="s">
        <v>39</v>
      </c>
      <c r="B203" s="31"/>
      <c r="C203" s="63"/>
      <c r="D203" s="39"/>
      <c r="E203" s="39"/>
      <c r="F203" s="31">
        <f>F202/60</f>
        <v>0</v>
      </c>
      <c r="G203" s="32"/>
      <c r="H203" s="32"/>
      <c r="I203" s="32"/>
      <c r="J203" s="31">
        <f>J202/60</f>
        <v>0</v>
      </c>
      <c r="K203" s="33">
        <f>K202/60</f>
        <v>0</v>
      </c>
    </row>
    <row r="204" spans="1:11" ht="13.8" thickBot="1">
      <c r="A204" s="37" t="s">
        <v>78</v>
      </c>
      <c r="B204" s="31"/>
      <c r="C204" s="63"/>
      <c r="D204" s="40"/>
      <c r="E204" s="35">
        <f>SUM(E16:E201)</f>
        <v>0</v>
      </c>
      <c r="F204" s="169" t="s">
        <v>77</v>
      </c>
      <c r="G204" s="168"/>
      <c r="H204" s="178"/>
      <c r="I204" s="36">
        <f>SUM(I16:I201)</f>
        <v>0</v>
      </c>
      <c r="J204" s="31"/>
      <c r="K204" s="33"/>
    </row>
    <row r="205" spans="1:11" ht="13.8" thickBot="1">
      <c r="A205" s="84" t="s">
        <v>42</v>
      </c>
      <c r="B205" s="85"/>
      <c r="C205" s="86"/>
      <c r="D205" s="87"/>
      <c r="E205" s="169" t="s">
        <v>41</v>
      </c>
      <c r="F205" s="170"/>
      <c r="G205" s="38"/>
      <c r="H205" s="38"/>
      <c r="I205" s="38"/>
      <c r="J205" s="38"/>
    </row>
    <row r="206" spans="1:11" ht="13.8" thickBot="1">
      <c r="A206" s="88" t="s">
        <v>74</v>
      </c>
      <c r="B206" s="89"/>
      <c r="C206" s="90"/>
      <c r="D206" s="91"/>
      <c r="E206" s="171"/>
      <c r="F206" s="172"/>
      <c r="G206" s="38"/>
      <c r="H206" s="38"/>
      <c r="I206" s="38"/>
      <c r="J206" s="38"/>
    </row>
    <row r="207" spans="1:11" ht="13.8" thickBot="1">
      <c r="B207" s="10"/>
      <c r="C207" s="10"/>
      <c r="D207" s="10"/>
      <c r="E207" s="10"/>
      <c r="F207" s="10"/>
      <c r="G207" s="10"/>
      <c r="H207" s="10"/>
      <c r="I207" s="10"/>
      <c r="J207" s="30"/>
    </row>
    <row r="208" spans="1:11" s="18" customFormat="1" ht="18" thickBot="1">
      <c r="A208" s="173" t="s">
        <v>87</v>
      </c>
      <c r="B208" s="174"/>
      <c r="C208" s="174"/>
      <c r="D208" s="174"/>
      <c r="E208" s="174"/>
      <c r="F208" s="174"/>
      <c r="G208" s="174"/>
      <c r="H208" s="174"/>
      <c r="I208" s="174"/>
      <c r="J208" s="175"/>
      <c r="K208" s="23">
        <f>F202+J202+K202</f>
        <v>0</v>
      </c>
    </row>
    <row r="209" spans="1:11" s="18" customFormat="1" ht="18" thickBot="1">
      <c r="A209" s="176" t="s">
        <v>40</v>
      </c>
      <c r="B209" s="177"/>
      <c r="C209" s="177"/>
      <c r="D209" s="177"/>
      <c r="E209" s="177"/>
      <c r="F209" s="177"/>
      <c r="G209" s="177"/>
      <c r="H209" s="177"/>
      <c r="I209" s="177"/>
      <c r="J209" s="177"/>
      <c r="K209" s="34">
        <f>K208/60</f>
        <v>0</v>
      </c>
    </row>
    <row r="210" spans="1:11">
      <c r="A210" s="27" t="s">
        <v>27</v>
      </c>
    </row>
    <row r="211" spans="1:11">
      <c r="A211" s="28" t="s">
        <v>28</v>
      </c>
      <c r="B211" s="109" t="s">
        <v>75</v>
      </c>
    </row>
    <row r="212" spans="1:11">
      <c r="A212" s="28" t="s">
        <v>29</v>
      </c>
      <c r="B212" s="109" t="s">
        <v>76</v>
      </c>
    </row>
    <row r="213" spans="1:11">
      <c r="A213" s="28" t="s">
        <v>49</v>
      </c>
      <c r="B213" s="27" t="s">
        <v>34</v>
      </c>
    </row>
    <row r="214" spans="1:11">
      <c r="A214" s="28" t="s">
        <v>43</v>
      </c>
      <c r="B214" s="109" t="s">
        <v>79</v>
      </c>
    </row>
    <row r="215" spans="1:11">
      <c r="A215" s="28" t="s">
        <v>44</v>
      </c>
      <c r="B215" s="109" t="s">
        <v>80</v>
      </c>
    </row>
    <row r="216" spans="1:11">
      <c r="A216" s="28"/>
      <c r="B216" s="27"/>
    </row>
    <row r="217" spans="1:11" ht="13.8">
      <c r="A217" s="54" t="s">
        <v>47</v>
      </c>
      <c r="B217" s="144">
        <f>SUM(ZAHTEVEK!B43)</f>
        <v>0</v>
      </c>
      <c r="C217" s="144"/>
    </row>
    <row r="219" spans="1:11" ht="13.8">
      <c r="A219" s="56" t="s">
        <v>19</v>
      </c>
      <c r="B219" s="56"/>
      <c r="C219" s="56"/>
      <c r="H219" s="56" t="s">
        <v>18</v>
      </c>
    </row>
    <row r="220" spans="1:11" s="49" customFormat="1" ht="13.8">
      <c r="A220" s="143" t="str">
        <f>UPPER(ZAHTEVEK!B12)</f>
        <v/>
      </c>
      <c r="B220" s="143"/>
      <c r="C220" s="143"/>
      <c r="D220" s="46"/>
      <c r="E220" s="56"/>
      <c r="G220" s="48"/>
      <c r="H220" s="143" t="str">
        <f>UPPER(ZAHTEVEK!B45)</f>
        <v>0</v>
      </c>
      <c r="I220" s="143"/>
      <c r="J220" s="143"/>
      <c r="K220" s="46"/>
    </row>
    <row r="221" spans="1:11" s="59" customFormat="1" ht="6.6">
      <c r="A221" s="57"/>
      <c r="B221" s="57"/>
      <c r="C221" s="57"/>
      <c r="D221" s="57"/>
      <c r="E221" s="57"/>
      <c r="F221" s="57"/>
      <c r="G221" s="58"/>
      <c r="H221" s="57"/>
      <c r="I221" s="57"/>
      <c r="J221" s="57"/>
      <c r="K221" s="57"/>
    </row>
    <row r="222" spans="1:11" s="59" customFormat="1" ht="6.6">
      <c r="A222" s="57"/>
      <c r="B222" s="57"/>
      <c r="C222" s="57"/>
      <c r="D222" s="57"/>
      <c r="E222" s="57"/>
      <c r="F222" s="57"/>
      <c r="G222" s="58"/>
      <c r="H222" s="57"/>
      <c r="I222" s="57"/>
      <c r="J222" s="57"/>
      <c r="K222" s="57"/>
    </row>
    <row r="223" spans="1:11" s="59" customFormat="1" ht="6.6">
      <c r="A223" s="57"/>
      <c r="B223" s="57"/>
      <c r="C223" s="57"/>
      <c r="D223" s="57"/>
      <c r="E223" s="57"/>
      <c r="F223" s="57"/>
      <c r="G223" s="58"/>
      <c r="H223" s="57"/>
      <c r="I223" s="57"/>
      <c r="J223" s="57"/>
      <c r="K223" s="57"/>
    </row>
    <row r="224" spans="1:11" s="49" customFormat="1" ht="13.8">
      <c r="A224" s="143" t="s">
        <v>48</v>
      </c>
      <c r="B224" s="143"/>
      <c r="C224" s="143"/>
      <c r="D224" s="46"/>
      <c r="E224" s="56"/>
      <c r="F224" s="56"/>
      <c r="G224" s="48"/>
      <c r="H224" s="143" t="s">
        <v>48</v>
      </c>
      <c r="I224" s="143"/>
      <c r="J224" s="143"/>
      <c r="K224" s="46"/>
    </row>
    <row r="225" spans="1:11" s="50" customFormat="1" ht="13.8">
      <c r="A225" s="55"/>
      <c r="B225" s="55"/>
      <c r="C225" s="55"/>
      <c r="D225" s="55"/>
      <c r="E225" s="55"/>
      <c r="F225" s="55"/>
      <c r="G225" s="48"/>
      <c r="I225" s="51"/>
      <c r="J225" s="60"/>
      <c r="K225" s="62"/>
    </row>
    <row r="226" spans="1:11" s="49" customFormat="1" ht="13.8">
      <c r="E226" s="48"/>
      <c r="F226" s="48"/>
      <c r="G226" s="48"/>
      <c r="H226" s="145" t="s">
        <v>3</v>
      </c>
      <c r="I226" s="145"/>
      <c r="J226" s="145"/>
      <c r="K226" s="145"/>
    </row>
    <row r="227" spans="1:11" ht="13.8">
      <c r="D227" s="56"/>
      <c r="E227" s="20"/>
      <c r="F227" s="20"/>
      <c r="G227" s="45"/>
      <c r="I227" s="53"/>
      <c r="J227" s="53"/>
    </row>
  </sheetData>
  <sheetProtection password="CAE1" sheet="1" objects="1" scenarios="1"/>
  <mergeCells count="83">
    <mergeCell ref="G202:I202"/>
    <mergeCell ref="E205:F205"/>
    <mergeCell ref="E206:F206"/>
    <mergeCell ref="A208:J208"/>
    <mergeCell ref="A209:J209"/>
    <mergeCell ref="F204:H204"/>
    <mergeCell ref="A196:A201"/>
    <mergeCell ref="A190:A195"/>
    <mergeCell ref="A184:A189"/>
    <mergeCell ref="A178:A183"/>
    <mergeCell ref="A172:A177"/>
    <mergeCell ref="A166:A171"/>
    <mergeCell ref="A160:A165"/>
    <mergeCell ref="A154:A159"/>
    <mergeCell ref="A148:A153"/>
    <mergeCell ref="A142:A147"/>
    <mergeCell ref="A136:A141"/>
    <mergeCell ref="A130:A135"/>
    <mergeCell ref="A124:A129"/>
    <mergeCell ref="A118:A123"/>
    <mergeCell ref="A112:A117"/>
    <mergeCell ref="A106:A111"/>
    <mergeCell ref="A100:A105"/>
    <mergeCell ref="A94:A99"/>
    <mergeCell ref="A88:A93"/>
    <mergeCell ref="A82:A87"/>
    <mergeCell ref="A76:A81"/>
    <mergeCell ref="A70:A75"/>
    <mergeCell ref="A64:A69"/>
    <mergeCell ref="A58:A63"/>
    <mergeCell ref="A52:A57"/>
    <mergeCell ref="A46:A51"/>
    <mergeCell ref="A40:A45"/>
    <mergeCell ref="A34:A39"/>
    <mergeCell ref="A28:A33"/>
    <mergeCell ref="A22:A27"/>
    <mergeCell ref="K34:K39"/>
    <mergeCell ref="K28:K33"/>
    <mergeCell ref="K22:K27"/>
    <mergeCell ref="K16:K21"/>
    <mergeCell ref="A6:B6"/>
    <mergeCell ref="C6:K6"/>
    <mergeCell ref="A16:A21"/>
    <mergeCell ref="G14:J14"/>
    <mergeCell ref="C13:J13"/>
    <mergeCell ref="C14:F14"/>
    <mergeCell ref="K12:K14"/>
    <mergeCell ref="K64:K69"/>
    <mergeCell ref="K58:K63"/>
    <mergeCell ref="K52:K57"/>
    <mergeCell ref="K46:K51"/>
    <mergeCell ref="K40:K45"/>
    <mergeCell ref="K94:K99"/>
    <mergeCell ref="K88:K93"/>
    <mergeCell ref="K82:K87"/>
    <mergeCell ref="K76:K81"/>
    <mergeCell ref="K70:K75"/>
    <mergeCell ref="K124:K129"/>
    <mergeCell ref="K118:K123"/>
    <mergeCell ref="K112:K117"/>
    <mergeCell ref="K106:K111"/>
    <mergeCell ref="K100:K105"/>
    <mergeCell ref="H226:K226"/>
    <mergeCell ref="A11:K11"/>
    <mergeCell ref="A10:K10"/>
    <mergeCell ref="A8:C8"/>
    <mergeCell ref="K196:K201"/>
    <mergeCell ref="K190:K195"/>
    <mergeCell ref="K184:K189"/>
    <mergeCell ref="K178:K183"/>
    <mergeCell ref="K172:K177"/>
    <mergeCell ref="K166:K171"/>
    <mergeCell ref="K160:K165"/>
    <mergeCell ref="K154:K159"/>
    <mergeCell ref="K148:K153"/>
    <mergeCell ref="K142:K147"/>
    <mergeCell ref="K136:K141"/>
    <mergeCell ref="K130:K135"/>
    <mergeCell ref="A224:C224"/>
    <mergeCell ref="H224:J224"/>
    <mergeCell ref="B217:C217"/>
    <mergeCell ref="H220:J220"/>
    <mergeCell ref="A220:C220"/>
  </mergeCells>
  <pageMargins left="0.23622047244094491" right="0.19685039370078741" top="0.19685039370078741" bottom="0.19685039370078741" header="0.19685039370078741" footer="0.15748031496062992"/>
  <pageSetup paperSize="9" scale="51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6:E65"/>
  <sheetViews>
    <sheetView topLeftCell="A26" zoomScale="85" zoomScaleNormal="85" workbookViewId="0">
      <selection activeCell="B57" sqref="B57"/>
    </sheetView>
  </sheetViews>
  <sheetFormatPr defaultRowHeight="13.2"/>
  <cols>
    <col min="1" max="1" width="26" customWidth="1"/>
    <col min="2" max="2" width="84.21875" customWidth="1"/>
    <col min="3" max="3" width="12.33203125" customWidth="1"/>
    <col min="4" max="4" width="88.6640625" customWidth="1"/>
    <col min="5" max="5" width="12.88671875" bestFit="1" customWidth="1"/>
  </cols>
  <sheetData>
    <row r="6" spans="1:5" s="18" customFormat="1" ht="17.399999999999999">
      <c r="A6" s="66" t="s">
        <v>16</v>
      </c>
      <c r="B6" s="152" t="str">
        <f>UPPER(ZAHTEVEK!B11)</f>
        <v/>
      </c>
      <c r="C6" s="152"/>
      <c r="D6" s="152"/>
      <c r="E6" s="152"/>
    </row>
    <row r="7" spans="1:5" s="50" customFormat="1" ht="13.8">
      <c r="A7" s="55"/>
      <c r="B7" s="56"/>
      <c r="C7" s="56"/>
      <c r="D7" s="61"/>
      <c r="E7" s="62"/>
    </row>
    <row r="8" spans="1:5" s="64" customFormat="1" ht="17.399999999999999">
      <c r="A8" s="65" t="s">
        <v>19</v>
      </c>
      <c r="B8" s="148" t="str">
        <f>UPPER(ZAHTEVEK!B12)</f>
        <v/>
      </c>
      <c r="C8" s="148"/>
      <c r="D8" s="148"/>
      <c r="E8" s="148"/>
    </row>
    <row r="9" spans="1:5">
      <c r="A9" s="20"/>
      <c r="B9" s="20"/>
      <c r="C9" s="20"/>
      <c r="D9" s="19"/>
      <c r="E9" s="21"/>
    </row>
    <row r="10" spans="1:5" ht="15.6">
      <c r="A10" s="147" t="s">
        <v>17</v>
      </c>
      <c r="B10" s="147"/>
      <c r="C10" s="147"/>
      <c r="D10" s="147"/>
      <c r="E10" s="147"/>
    </row>
    <row r="11" spans="1:5" ht="15.6">
      <c r="A11" s="146" t="str">
        <f>ZAHTEVEK!B26</f>
        <v>[dd.mm.yyyy - dd.mm.yyyy]</v>
      </c>
      <c r="B11" s="146"/>
      <c r="C11" s="146"/>
      <c r="D11" s="146"/>
      <c r="E11" s="146"/>
    </row>
    <row r="12" spans="1:5" ht="13.8" thickBot="1"/>
    <row r="13" spans="1:5" s="9" customFormat="1" ht="16.2" thickBot="1">
      <c r="B13" s="188" t="s">
        <v>24</v>
      </c>
      <c r="C13" s="189"/>
      <c r="D13" s="189"/>
      <c r="E13" s="190"/>
    </row>
    <row r="14" spans="1:5" s="9" customFormat="1" ht="14.4" thickBot="1">
      <c r="B14" s="186" t="s">
        <v>52</v>
      </c>
      <c r="C14" s="187"/>
      <c r="D14" s="186" t="s">
        <v>53</v>
      </c>
      <c r="E14" s="187"/>
    </row>
    <row r="15" spans="1:5" ht="51.75" customHeight="1" thickBot="1">
      <c r="A15" s="69" t="s">
        <v>22</v>
      </c>
      <c r="B15" s="24" t="s">
        <v>20</v>
      </c>
      <c r="C15" s="25" t="s">
        <v>50</v>
      </c>
      <c r="D15" s="24" t="s">
        <v>21</v>
      </c>
      <c r="E15" s="26" t="s">
        <v>50</v>
      </c>
    </row>
    <row r="16" spans="1:5">
      <c r="A16" s="70">
        <v>1</v>
      </c>
      <c r="B16" s="191"/>
      <c r="C16" s="192"/>
      <c r="D16" s="191"/>
      <c r="E16" s="192"/>
    </row>
    <row r="17" spans="1:5">
      <c r="A17" s="44">
        <v>2</v>
      </c>
      <c r="B17" s="193"/>
      <c r="C17" s="194"/>
      <c r="D17" s="193"/>
      <c r="E17" s="194"/>
    </row>
    <row r="18" spans="1:5">
      <c r="A18" s="44">
        <v>3</v>
      </c>
      <c r="B18" s="193"/>
      <c r="C18" s="194"/>
      <c r="D18" s="193"/>
      <c r="E18" s="194"/>
    </row>
    <row r="19" spans="1:5">
      <c r="A19" s="44">
        <v>4</v>
      </c>
      <c r="B19" s="193"/>
      <c r="C19" s="194"/>
      <c r="D19" s="193"/>
      <c r="E19" s="194"/>
    </row>
    <row r="20" spans="1:5">
      <c r="A20" s="44">
        <v>5</v>
      </c>
      <c r="B20" s="193"/>
      <c r="C20" s="194"/>
      <c r="D20" s="193"/>
      <c r="E20" s="194"/>
    </row>
    <row r="21" spans="1:5">
      <c r="A21" s="44">
        <v>6</v>
      </c>
      <c r="B21" s="193"/>
      <c r="C21" s="194"/>
      <c r="D21" s="193"/>
      <c r="E21" s="194"/>
    </row>
    <row r="22" spans="1:5">
      <c r="A22" s="44">
        <v>7</v>
      </c>
      <c r="B22" s="193"/>
      <c r="C22" s="194"/>
      <c r="D22" s="193"/>
      <c r="E22" s="194"/>
    </row>
    <row r="23" spans="1:5">
      <c r="A23" s="44">
        <v>8</v>
      </c>
      <c r="B23" s="193"/>
      <c r="C23" s="194"/>
      <c r="D23" s="193"/>
      <c r="E23" s="194"/>
    </row>
    <row r="24" spans="1:5">
      <c r="A24" s="44">
        <v>9</v>
      </c>
      <c r="B24" s="193"/>
      <c r="C24" s="194"/>
      <c r="D24" s="193"/>
      <c r="E24" s="194"/>
    </row>
    <row r="25" spans="1:5">
      <c r="A25" s="44">
        <v>10</v>
      </c>
      <c r="B25" s="193"/>
      <c r="C25" s="194"/>
      <c r="D25" s="193"/>
      <c r="E25" s="194"/>
    </row>
    <row r="26" spans="1:5">
      <c r="A26" s="44">
        <v>11</v>
      </c>
      <c r="B26" s="193"/>
      <c r="C26" s="194"/>
      <c r="D26" s="193"/>
      <c r="E26" s="194"/>
    </row>
    <row r="27" spans="1:5">
      <c r="A27" s="44">
        <v>12</v>
      </c>
      <c r="B27" s="193"/>
      <c r="C27" s="194"/>
      <c r="D27" s="193"/>
      <c r="E27" s="194"/>
    </row>
    <row r="28" spans="1:5">
      <c r="A28" s="44">
        <v>13</v>
      </c>
      <c r="B28" s="193"/>
      <c r="C28" s="194"/>
      <c r="D28" s="193"/>
      <c r="E28" s="194"/>
    </row>
    <row r="29" spans="1:5">
      <c r="A29" s="44">
        <v>14</v>
      </c>
      <c r="B29" s="193"/>
      <c r="C29" s="194"/>
      <c r="D29" s="193"/>
      <c r="E29" s="194"/>
    </row>
    <row r="30" spans="1:5">
      <c r="A30" s="44">
        <v>15</v>
      </c>
      <c r="B30" s="193"/>
      <c r="C30" s="194"/>
      <c r="D30" s="193"/>
      <c r="E30" s="194"/>
    </row>
    <row r="31" spans="1:5">
      <c r="A31" s="44">
        <v>16</v>
      </c>
      <c r="B31" s="193"/>
      <c r="C31" s="194"/>
      <c r="D31" s="193"/>
      <c r="E31" s="194"/>
    </row>
    <row r="32" spans="1:5">
      <c r="A32" s="44">
        <v>17</v>
      </c>
      <c r="B32" s="193"/>
      <c r="C32" s="194"/>
      <c r="D32" s="193"/>
      <c r="E32" s="194"/>
    </row>
    <row r="33" spans="1:5">
      <c r="A33" s="44">
        <v>18</v>
      </c>
      <c r="B33" s="193"/>
      <c r="C33" s="194"/>
      <c r="D33" s="193"/>
      <c r="E33" s="194"/>
    </row>
    <row r="34" spans="1:5">
      <c r="A34" s="44">
        <v>19</v>
      </c>
      <c r="B34" s="193"/>
      <c r="C34" s="194"/>
      <c r="D34" s="193"/>
      <c r="E34" s="194"/>
    </row>
    <row r="35" spans="1:5">
      <c r="A35" s="44">
        <v>20</v>
      </c>
      <c r="B35" s="193"/>
      <c r="C35" s="194"/>
      <c r="D35" s="193"/>
      <c r="E35" s="194"/>
    </row>
    <row r="36" spans="1:5">
      <c r="A36" s="44">
        <v>21</v>
      </c>
      <c r="B36" s="193"/>
      <c r="C36" s="194"/>
      <c r="D36" s="193"/>
      <c r="E36" s="194"/>
    </row>
    <row r="37" spans="1:5">
      <c r="A37" s="44">
        <v>22</v>
      </c>
      <c r="B37" s="193"/>
      <c r="C37" s="194"/>
      <c r="D37" s="193"/>
      <c r="E37" s="194"/>
    </row>
    <row r="38" spans="1:5">
      <c r="A38" s="44">
        <v>23</v>
      </c>
      <c r="B38" s="193"/>
      <c r="C38" s="194"/>
      <c r="D38" s="193"/>
      <c r="E38" s="194"/>
    </row>
    <row r="39" spans="1:5">
      <c r="A39" s="44">
        <v>24</v>
      </c>
      <c r="B39" s="193"/>
      <c r="C39" s="194"/>
      <c r="D39" s="193"/>
      <c r="E39" s="194"/>
    </row>
    <row r="40" spans="1:5">
      <c r="A40" s="44">
        <v>25</v>
      </c>
      <c r="B40" s="193"/>
      <c r="C40" s="194"/>
      <c r="D40" s="193"/>
      <c r="E40" s="194"/>
    </row>
    <row r="41" spans="1:5">
      <c r="A41" s="44">
        <v>26</v>
      </c>
      <c r="B41" s="193"/>
      <c r="C41" s="194"/>
      <c r="D41" s="193"/>
      <c r="E41" s="194"/>
    </row>
    <row r="42" spans="1:5">
      <c r="A42" s="44">
        <v>27</v>
      </c>
      <c r="B42" s="193"/>
      <c r="C42" s="194"/>
      <c r="D42" s="193"/>
      <c r="E42" s="194"/>
    </row>
    <row r="43" spans="1:5">
      <c r="A43" s="44">
        <v>28</v>
      </c>
      <c r="B43" s="193"/>
      <c r="C43" s="194"/>
      <c r="D43" s="193"/>
      <c r="E43" s="194"/>
    </row>
    <row r="44" spans="1:5">
      <c r="A44" s="44">
        <v>29</v>
      </c>
      <c r="B44" s="193"/>
      <c r="C44" s="194"/>
      <c r="D44" s="193"/>
      <c r="E44" s="194"/>
    </row>
    <row r="45" spans="1:5">
      <c r="A45" s="44">
        <v>30</v>
      </c>
      <c r="B45" s="193"/>
      <c r="C45" s="194"/>
      <c r="D45" s="193"/>
      <c r="E45" s="194"/>
    </row>
    <row r="46" spans="1:5" ht="13.8" thickBot="1">
      <c r="A46" s="83">
        <v>31</v>
      </c>
      <c r="B46" s="195"/>
      <c r="C46" s="196"/>
      <c r="D46" s="195"/>
      <c r="E46" s="196"/>
    </row>
    <row r="47" spans="1:5" ht="13.8" thickBot="1">
      <c r="A47" s="37" t="s">
        <v>38</v>
      </c>
      <c r="B47" s="39"/>
      <c r="C47" s="31">
        <f>SUM(C16:C46)</f>
        <v>0</v>
      </c>
      <c r="D47" s="32"/>
      <c r="E47" s="33">
        <f>SUM(E16:E46)</f>
        <v>0</v>
      </c>
    </row>
    <row r="48" spans="1:5" ht="13.8" thickBot="1">
      <c r="A48" s="37" t="s">
        <v>39</v>
      </c>
      <c r="B48" s="39"/>
      <c r="C48" s="31">
        <f>C47/60</f>
        <v>0</v>
      </c>
      <c r="D48" s="32"/>
      <c r="E48" s="33">
        <f>E47/60</f>
        <v>0</v>
      </c>
    </row>
    <row r="49" spans="1:5" ht="13.8" thickBot="1">
      <c r="B49" s="10"/>
      <c r="C49" s="10"/>
      <c r="D49" s="10"/>
      <c r="E49" s="30"/>
    </row>
    <row r="50" spans="1:5" s="18" customFormat="1" ht="18" thickBot="1">
      <c r="A50" s="180" t="s">
        <v>35</v>
      </c>
      <c r="B50" s="181"/>
      <c r="C50" s="181"/>
      <c r="D50" s="182"/>
      <c r="E50" s="23">
        <f>C47+E47</f>
        <v>0</v>
      </c>
    </row>
    <row r="51" spans="1:5" s="18" customFormat="1" ht="18" thickBot="1">
      <c r="A51" s="183" t="s">
        <v>51</v>
      </c>
      <c r="B51" s="184"/>
      <c r="C51" s="184"/>
      <c r="D51" s="185"/>
      <c r="E51" s="34">
        <f>E50/60</f>
        <v>0</v>
      </c>
    </row>
    <row r="52" spans="1:5">
      <c r="A52" s="27"/>
    </row>
    <row r="53" spans="1:5">
      <c r="A53" s="27" t="s">
        <v>27</v>
      </c>
    </row>
    <row r="54" spans="1:5">
      <c r="A54" s="28" t="s">
        <v>30</v>
      </c>
      <c r="B54" s="27" t="s">
        <v>32</v>
      </c>
    </row>
    <row r="55" spans="1:5">
      <c r="A55" s="28" t="s">
        <v>31</v>
      </c>
      <c r="B55" s="27" t="s">
        <v>33</v>
      </c>
    </row>
    <row r="56" spans="1:5">
      <c r="A56" s="28"/>
    </row>
    <row r="57" spans="1:5" ht="13.8">
      <c r="A57" s="54" t="s">
        <v>47</v>
      </c>
      <c r="B57" s="71">
        <f>ZAHTEVEK!B43</f>
        <v>0</v>
      </c>
      <c r="C57" s="72"/>
    </row>
    <row r="59" spans="1:5" ht="13.8">
      <c r="A59" s="56" t="s">
        <v>19</v>
      </c>
      <c r="D59" s="56" t="s">
        <v>18</v>
      </c>
    </row>
    <row r="60" spans="1:5" s="49" customFormat="1" ht="13.8">
      <c r="A60" s="179" t="str">
        <f>UPPER(ZAHTEVEK!B12)</f>
        <v/>
      </c>
      <c r="B60" s="179"/>
      <c r="D60" s="179" t="str">
        <f>UPPER(ZAHTEVEK!B45)</f>
        <v>0</v>
      </c>
      <c r="E60" s="179"/>
    </row>
    <row r="61" spans="1:5" s="59" customFormat="1" ht="6.6">
      <c r="A61" s="57"/>
      <c r="B61" s="57"/>
      <c r="C61" s="57"/>
      <c r="D61" s="57"/>
      <c r="E61" s="57"/>
    </row>
    <row r="62" spans="1:5" s="49" customFormat="1" ht="13.8">
      <c r="A62" s="52" t="s">
        <v>48</v>
      </c>
      <c r="B62" s="46"/>
      <c r="C62" s="56"/>
      <c r="D62" s="143" t="s">
        <v>48</v>
      </c>
      <c r="E62" s="143"/>
    </row>
    <row r="63" spans="1:5" s="50" customFormat="1" ht="13.8">
      <c r="A63" s="55"/>
      <c r="B63" s="55"/>
      <c r="C63" s="55"/>
      <c r="E63" s="60"/>
    </row>
    <row r="64" spans="1:5" s="49" customFormat="1" ht="13.8">
      <c r="C64" s="48"/>
      <c r="D64" s="145" t="s">
        <v>3</v>
      </c>
      <c r="E64" s="145"/>
    </row>
    <row r="65" spans="2:5" ht="13.8">
      <c r="B65" s="56"/>
      <c r="C65" s="20"/>
      <c r="E65" s="53"/>
    </row>
  </sheetData>
  <sheetProtection password="CAE1" sheet="1" objects="1" scenarios="1"/>
  <mergeCells count="13">
    <mergeCell ref="B14:C14"/>
    <mergeCell ref="D14:E14"/>
    <mergeCell ref="B6:E6"/>
    <mergeCell ref="A10:E10"/>
    <mergeCell ref="A11:E11"/>
    <mergeCell ref="B13:E13"/>
    <mergeCell ref="B8:E8"/>
    <mergeCell ref="D62:E62"/>
    <mergeCell ref="D64:E64"/>
    <mergeCell ref="A60:B60"/>
    <mergeCell ref="D60:E60"/>
    <mergeCell ref="A50:D50"/>
    <mergeCell ref="A51:D51"/>
  </mergeCells>
  <pageMargins left="0.23622047244094491" right="0.19685039370078741" top="0.19685039370078741" bottom="0.19685039370078741" header="0.19685039370078741" footer="0.15748031496062992"/>
  <pageSetup paperSize="9" scale="4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ZAHTEVEK</vt:lpstr>
      <vt:lpstr>Poročilo A - Študenti</vt:lpstr>
      <vt:lpstr>Poročilo B</vt:lpstr>
      <vt:lpstr>'Poročilo A - Študenti'!Tiskanje_naslovov</vt:lpstr>
      <vt:lpstr>'Poročilo B'!Tiskanje_naslovov</vt:lpstr>
    </vt:vector>
  </TitlesOfParts>
  <Company>Astec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Uporabnik sistema Windows</cp:lastModifiedBy>
  <cp:lastPrinted>2019-10-02T06:26:10Z</cp:lastPrinted>
  <dcterms:created xsi:type="dcterms:W3CDTF">2011-01-18T08:47:09Z</dcterms:created>
  <dcterms:modified xsi:type="dcterms:W3CDTF">2020-04-07T05:08:56Z</dcterms:modified>
</cp:coreProperties>
</file>